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360" yWindow="15" windowWidth="20955" windowHeight="972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96" i="1" l="1"/>
  <c r="L24" i="1"/>
  <c r="L81" i="1"/>
  <c r="L100" i="1"/>
  <c r="L138" i="1"/>
  <c r="L176" i="1"/>
  <c r="L195" i="1"/>
  <c r="F195" i="1"/>
  <c r="F196" i="1" s="1"/>
  <c r="J81" i="1"/>
  <c r="J196" i="1" s="1"/>
  <c r="L196" i="1" l="1"/>
</calcChain>
</file>

<file path=xl/sharedStrings.xml><?xml version="1.0" encoding="utf-8"?>
<sst xmlns="http://schemas.openxmlformats.org/spreadsheetml/2006/main" count="293" uniqueCount="104">
  <si>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</si>
  <si>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</si>
  <si>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</si>
  <si>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</si>
  <si>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</si>
  <si>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</si>
  <si>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</si>
  <si>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</si>
  <si>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</si>
  <si>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</si>
  <si>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</si>
  <si>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</si>
  <si>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</si>
  <si>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</si>
  <si>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</si>
  <si>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</si>
  <si>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</si>
  <si>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</si>
  <si>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</si>
  <si>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</si>
  <si>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</si>
  <si>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</si>
  <si>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</si>
  <si>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</si>
  <si>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</si>
  <si>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</si>
  <si>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</si>
  <si>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226/18</t>
  </si>
  <si>
    <t>гор.напиток</t>
  </si>
  <si>
    <t>Чай с сахаром</t>
  </si>
  <si>
    <t>457/18</t>
  </si>
  <si>
    <t>хлеб</t>
  </si>
  <si>
    <t xml:space="preserve">Хлеб пшеничный </t>
  </si>
  <si>
    <t>108/13</t>
  </si>
  <si>
    <t>фрукты</t>
  </si>
  <si>
    <t>Яблоко</t>
  </si>
  <si>
    <t>112/13</t>
  </si>
  <si>
    <t>Бутерброд с джемом или повидлом (1-й вариант)</t>
  </si>
  <si>
    <t>72/18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</si>
  <si>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</si>
  <si>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</si>
  <si>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</si>
  <si>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</si>
  <si>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</si>
  <si>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</si>
  <si>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</si>
  <si>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</si>
  <si>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</si>
  <si>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</si>
  <si>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Итого за день:</t>
  </si>
  <si>
    <t>Омлет натуральный</t>
  </si>
  <si>
    <t>268/18</t>
  </si>
  <si>
    <t>Овощи консервированные отварные (кукуруза, зеленый горошек)</t>
  </si>
  <si>
    <t>157/18</t>
  </si>
  <si>
    <t>Какао с молоком</t>
  </si>
  <si>
    <t>462/18</t>
  </si>
  <si>
    <t>булочное</t>
  </si>
  <si>
    <t>Кондитерское изделие (печенье)</t>
  </si>
  <si>
    <t>590/13</t>
  </si>
  <si>
    <t>Пюре картофельное</t>
  </si>
  <si>
    <t>Чай с лимоном</t>
  </si>
  <si>
    <t>Котлета "Школьная"</t>
  </si>
  <si>
    <t>347/18</t>
  </si>
  <si>
    <t>Макаронные изделия отварные</t>
  </si>
  <si>
    <t>291/13</t>
  </si>
  <si>
    <t>459/18</t>
  </si>
  <si>
    <t>372/18</t>
  </si>
  <si>
    <t>Каша гречневая рассыпчатая</t>
  </si>
  <si>
    <t>202/18</t>
  </si>
  <si>
    <t>Каша  пшеничная молочная жидкая</t>
  </si>
  <si>
    <t>230/18</t>
  </si>
  <si>
    <t>Кофейный напиток с молоком</t>
  </si>
  <si>
    <t>465/18</t>
  </si>
  <si>
    <t>Булочка Российская</t>
  </si>
  <si>
    <t>544/18</t>
  </si>
  <si>
    <t>Биточек из птицы</t>
  </si>
  <si>
    <t>377/18</t>
  </si>
  <si>
    <t>Чай каркаде</t>
  </si>
  <si>
    <t>461/18</t>
  </si>
  <si>
    <t>Кондитерское изделие</t>
  </si>
  <si>
    <t>589/13</t>
  </si>
  <si>
    <t>Каша пшенная молочная жидкая</t>
  </si>
  <si>
    <t>233/18</t>
  </si>
  <si>
    <t>82/18</t>
  </si>
  <si>
    <t>Бутерброд с сыром</t>
  </si>
  <si>
    <t>90/13</t>
  </si>
  <si>
    <t>Кнели из птицы с рисом</t>
  </si>
  <si>
    <t>371/18</t>
  </si>
  <si>
    <t>Каша рисовая молочная жидкая</t>
  </si>
  <si>
    <t>234/13</t>
  </si>
  <si>
    <t>сыр</t>
  </si>
  <si>
    <t>Сыр порциями</t>
  </si>
  <si>
    <t>100/13</t>
  </si>
  <si>
    <t>Булочка ванильная</t>
  </si>
  <si>
    <t>563/13</t>
  </si>
  <si>
    <t>Запеканка из творога/молоко сгущенное</t>
  </si>
  <si>
    <t>279/18</t>
  </si>
  <si>
    <t>Каша пшеничная молочная жидкая</t>
  </si>
  <si>
    <t>Яйцо отварное</t>
  </si>
  <si>
    <t>300/13</t>
  </si>
  <si>
    <t>Бутерброд с сыром (1-й вариант)</t>
  </si>
  <si>
    <t>Среднее значение за период:</t>
  </si>
  <si>
    <t>МАОУ "Усть-Качкинская средняя школа"</t>
  </si>
  <si>
    <t>Байдина Т.Г.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</si>
</sst>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E185" sqref="E185:L19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2" t="s">
        <v>102</v>
      </c>
      <c r="D1" s="53"/>
      <c r="E1" s="54"/>
      <c r="F1" s="3" t="s">
        <v>1</v>
      </c>
      <c r="G1" s="1" t="s">
        <v>2</v>
      </c>
      <c r="H1" s="55" t="s">
        <v>3</v>
      </c>
      <c r="I1" s="56"/>
      <c r="J1" s="56"/>
      <c r="K1" s="57"/>
    </row>
    <row r="2" spans="1:12" ht="18" x14ac:dyDescent="0.2">
      <c r="A2" s="4" t="s">
        <v>4</v>
      </c>
      <c r="C2" s="1"/>
      <c r="G2" s="1" t="s">
        <v>5</v>
      </c>
      <c r="H2" s="55" t="s">
        <v>103</v>
      </c>
      <c r="I2" s="56"/>
      <c r="J2" s="56"/>
      <c r="K2" s="57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9</v>
      </c>
      <c r="I4" s="10" t="s">
        <v>10</v>
      </c>
      <c r="J4" s="10" t="s">
        <v>11</v>
      </c>
    </row>
    <row r="5" spans="1:12" ht="33.75" x14ac:dyDescent="0.2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200</v>
      </c>
      <c r="G6" s="20">
        <v>5</v>
      </c>
      <c r="H6" s="20">
        <v>7</v>
      </c>
      <c r="I6" s="20">
        <v>28</v>
      </c>
      <c r="J6" s="20">
        <v>205</v>
      </c>
      <c r="K6" s="21" t="s">
        <v>27</v>
      </c>
      <c r="L6" s="20">
        <v>39.200000000000003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28</v>
      </c>
      <c r="E8" s="26" t="s">
        <v>29</v>
      </c>
      <c r="F8" s="27">
        <v>200</v>
      </c>
      <c r="G8" s="27">
        <v>0</v>
      </c>
      <c r="H8" s="27">
        <v>0</v>
      </c>
      <c r="I8" s="27">
        <v>15</v>
      </c>
      <c r="J8" s="27">
        <v>60</v>
      </c>
      <c r="K8" s="28" t="s">
        <v>30</v>
      </c>
      <c r="L8" s="27">
        <v>11.07</v>
      </c>
    </row>
    <row r="9" spans="1:12" ht="15" x14ac:dyDescent="0.25">
      <c r="A9" s="22"/>
      <c r="B9" s="23"/>
      <c r="C9" s="24"/>
      <c r="D9" s="29" t="s">
        <v>31</v>
      </c>
      <c r="E9" s="26" t="s">
        <v>32</v>
      </c>
      <c r="F9" s="27">
        <v>20</v>
      </c>
      <c r="G9" s="27">
        <v>1</v>
      </c>
      <c r="H9" s="27">
        <v>0</v>
      </c>
      <c r="I9" s="27">
        <v>10</v>
      </c>
      <c r="J9" s="27">
        <v>47</v>
      </c>
      <c r="K9" s="28" t="s">
        <v>33</v>
      </c>
      <c r="L9" s="27">
        <v>3</v>
      </c>
    </row>
    <row r="10" spans="1:12" ht="15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</v>
      </c>
      <c r="H10" s="27">
        <v>0</v>
      </c>
      <c r="I10" s="27">
        <v>10</v>
      </c>
      <c r="J10" s="27">
        <v>47</v>
      </c>
      <c r="K10" s="28" t="s">
        <v>36</v>
      </c>
      <c r="L10" s="27">
        <v>25</v>
      </c>
    </row>
    <row r="11" spans="1:12" ht="15" x14ac:dyDescent="0.25">
      <c r="A11" s="22"/>
      <c r="B11" s="23"/>
      <c r="C11" s="24"/>
      <c r="D11" s="25" t="s">
        <v>31</v>
      </c>
      <c r="E11" s="26" t="s">
        <v>37</v>
      </c>
      <c r="F11" s="27">
        <v>45</v>
      </c>
      <c r="G11" s="27">
        <v>1</v>
      </c>
      <c r="H11" s="27">
        <v>3</v>
      </c>
      <c r="I11" s="27">
        <v>24</v>
      </c>
      <c r="J11" s="27">
        <v>134</v>
      </c>
      <c r="K11" s="28" t="s">
        <v>38</v>
      </c>
      <c r="L11" s="27">
        <v>23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39</v>
      </c>
      <c r="E13" s="34"/>
      <c r="F13" s="35">
        <f>SUM(F6:F12)</f>
        <v>565</v>
      </c>
      <c r="G13" s="35">
        <f>SUM(G6:G12)</f>
        <v>7</v>
      </c>
      <c r="H13" s="35">
        <f>SUM(H6:H12)</f>
        <v>10</v>
      </c>
      <c r="I13" s="35">
        <f>SUM(I6:I12)</f>
        <v>87</v>
      </c>
      <c r="J13" s="35">
        <f>SUM(J6:J12)</f>
        <v>493</v>
      </c>
      <c r="K13" s="36"/>
      <c r="L13" s="35">
        <f>SUM(L6:L12)</f>
        <v>101.27000000000001</v>
      </c>
    </row>
    <row r="14" spans="1:12" ht="15" x14ac:dyDescent="0.25">
      <c r="A14" s="37">
        <f>A6</f>
        <v>1</v>
      </c>
      <c r="B14" s="38">
        <f>B6</f>
        <v>1</v>
      </c>
      <c r="C14" s="39" t="s">
        <v>40</v>
      </c>
      <c r="D14" s="29" t="s">
        <v>41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42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43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44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45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46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48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39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8" t="s">
        <v>49</v>
      </c>
      <c r="D24" s="59"/>
      <c r="E24" s="42"/>
      <c r="F24" s="43">
        <f>F13+F23</f>
        <v>565</v>
      </c>
      <c r="G24" s="43">
        <f>G13+G23</f>
        <v>7</v>
      </c>
      <c r="H24" s="43">
        <f>H13+H23</f>
        <v>10</v>
      </c>
      <c r="I24" s="43">
        <f>I13+I23</f>
        <v>87</v>
      </c>
      <c r="J24" s="43">
        <f>J13+J23</f>
        <v>493</v>
      </c>
      <c r="K24" s="43"/>
      <c r="L24" s="43">
        <f>L13+L23</f>
        <v>101.27000000000001</v>
      </c>
    </row>
    <row r="25" spans="1:12" ht="15" x14ac:dyDescent="0.25">
      <c r="A25" s="44">
        <v>1</v>
      </c>
      <c r="B25" s="23">
        <v>2</v>
      </c>
      <c r="C25" s="17" t="s">
        <v>24</v>
      </c>
      <c r="D25" s="18" t="s">
        <v>25</v>
      </c>
      <c r="E25" s="19" t="s">
        <v>50</v>
      </c>
      <c r="F25" s="20">
        <v>160</v>
      </c>
      <c r="G25" s="20">
        <v>14</v>
      </c>
      <c r="H25" s="20">
        <v>15</v>
      </c>
      <c r="I25" s="20">
        <v>3</v>
      </c>
      <c r="J25" s="20">
        <v>209</v>
      </c>
      <c r="K25" s="21" t="s">
        <v>51</v>
      </c>
      <c r="L25" s="20">
        <v>50</v>
      </c>
    </row>
    <row r="26" spans="1:12" ht="25.5" x14ac:dyDescent="0.25">
      <c r="A26" s="44"/>
      <c r="B26" s="23"/>
      <c r="C26" s="24"/>
      <c r="D26" s="25" t="s">
        <v>41</v>
      </c>
      <c r="E26" s="26" t="s">
        <v>52</v>
      </c>
      <c r="F26" s="27">
        <v>60</v>
      </c>
      <c r="G26" s="27">
        <v>2</v>
      </c>
      <c r="H26" s="27">
        <v>2</v>
      </c>
      <c r="I26" s="27">
        <v>3</v>
      </c>
      <c r="J26" s="27">
        <v>38</v>
      </c>
      <c r="K26" s="28" t="s">
        <v>53</v>
      </c>
      <c r="L26" s="27">
        <v>20</v>
      </c>
    </row>
    <row r="27" spans="1:12" ht="15" x14ac:dyDescent="0.25">
      <c r="A27" s="44"/>
      <c r="B27" s="23"/>
      <c r="C27" s="24"/>
      <c r="D27" s="29" t="s">
        <v>28</v>
      </c>
      <c r="E27" s="26" t="s">
        <v>54</v>
      </c>
      <c r="F27" s="27">
        <v>200</v>
      </c>
      <c r="G27" s="27">
        <v>4</v>
      </c>
      <c r="H27" s="27">
        <v>3</v>
      </c>
      <c r="I27" s="27">
        <v>25</v>
      </c>
      <c r="J27" s="27">
        <v>144</v>
      </c>
      <c r="K27" s="28" t="s">
        <v>55</v>
      </c>
      <c r="L27" s="27">
        <v>15.27</v>
      </c>
    </row>
    <row r="28" spans="1:12" ht="15" x14ac:dyDescent="0.25">
      <c r="A28" s="44"/>
      <c r="B28" s="23"/>
      <c r="C28" s="24"/>
      <c r="D28" s="29" t="s">
        <v>31</v>
      </c>
      <c r="E28" s="26" t="s">
        <v>32</v>
      </c>
      <c r="F28" s="27">
        <v>40</v>
      </c>
      <c r="G28" s="27">
        <v>3</v>
      </c>
      <c r="H28" s="27">
        <v>0</v>
      </c>
      <c r="I28" s="27">
        <v>20</v>
      </c>
      <c r="J28" s="27">
        <v>94</v>
      </c>
      <c r="K28" s="28" t="s">
        <v>33</v>
      </c>
      <c r="L28" s="27">
        <v>3</v>
      </c>
    </row>
    <row r="29" spans="1:12" ht="15" x14ac:dyDescent="0.25">
      <c r="A29" s="44"/>
      <c r="B29" s="23"/>
      <c r="C29" s="24"/>
      <c r="D29" s="29" t="s">
        <v>34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 t="s">
        <v>56</v>
      </c>
      <c r="E30" s="26" t="s">
        <v>57</v>
      </c>
      <c r="F30" s="27">
        <v>40</v>
      </c>
      <c r="G30" s="27">
        <v>3</v>
      </c>
      <c r="H30" s="27">
        <v>4</v>
      </c>
      <c r="I30" s="27">
        <v>30</v>
      </c>
      <c r="J30" s="27">
        <v>167</v>
      </c>
      <c r="K30" s="28" t="s">
        <v>58</v>
      </c>
      <c r="L30" s="27">
        <v>13</v>
      </c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39</v>
      </c>
      <c r="E32" s="34"/>
      <c r="F32" s="35">
        <f>SUM(F25:F31)</f>
        <v>500</v>
      </c>
      <c r="G32" s="35">
        <f>SUM(G25:G31)</f>
        <v>26</v>
      </c>
      <c r="H32" s="35">
        <f>SUM(H25:H31)</f>
        <v>24</v>
      </c>
      <c r="I32" s="35">
        <f>SUM(I25:I31)</f>
        <v>81</v>
      </c>
      <c r="J32" s="35">
        <f>SUM(J25:J31)</f>
        <v>652</v>
      </c>
      <c r="K32" s="36"/>
      <c r="L32" s="35">
        <f>SUM(L25:L31)</f>
        <v>101.27</v>
      </c>
    </row>
    <row r="33" spans="1:12" ht="15" x14ac:dyDescent="0.25">
      <c r="A33" s="38">
        <f>A25</f>
        <v>1</v>
      </c>
      <c r="B33" s="38">
        <f>B25</f>
        <v>2</v>
      </c>
      <c r="C33" s="39" t="s">
        <v>40</v>
      </c>
      <c r="D33" s="29" t="s">
        <v>41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42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43</v>
      </c>
      <c r="E35" s="26"/>
      <c r="F35" s="27"/>
      <c r="G35" s="27"/>
      <c r="H35" s="27"/>
      <c r="I35" s="27"/>
      <c r="J35" s="27"/>
      <c r="K35" s="46"/>
      <c r="L35" s="27"/>
    </row>
    <row r="36" spans="1:12" ht="15" x14ac:dyDescent="0.25">
      <c r="A36" s="44"/>
      <c r="B36" s="23"/>
      <c r="C36" s="24"/>
      <c r="D36" s="29" t="s">
        <v>44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45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46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48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39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8" t="s">
        <v>49</v>
      </c>
      <c r="D43" s="59"/>
      <c r="E43" s="42"/>
      <c r="F43" s="43">
        <f>F32+F42</f>
        <v>500</v>
      </c>
      <c r="G43" s="43">
        <f>G32+G42</f>
        <v>26</v>
      </c>
      <c r="H43" s="43">
        <f>H32+H42</f>
        <v>24</v>
      </c>
      <c r="I43" s="43">
        <f>I32+I42</f>
        <v>81</v>
      </c>
      <c r="J43" s="43">
        <f>J32+J42</f>
        <v>652</v>
      </c>
      <c r="K43" s="43"/>
      <c r="L43" s="43">
        <f>L32+L42</f>
        <v>101.27</v>
      </c>
    </row>
    <row r="44" spans="1:12" ht="15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61</v>
      </c>
      <c r="F44" s="20">
        <v>90</v>
      </c>
      <c r="G44" s="20">
        <v>13</v>
      </c>
      <c r="H44" s="20">
        <v>10</v>
      </c>
      <c r="I44" s="20">
        <v>11</v>
      </c>
      <c r="J44" s="20">
        <v>189</v>
      </c>
      <c r="K44" s="21" t="s">
        <v>62</v>
      </c>
      <c r="L44" s="20">
        <v>56</v>
      </c>
    </row>
    <row r="45" spans="1:12" ht="15" x14ac:dyDescent="0.25">
      <c r="A45" s="22"/>
      <c r="B45" s="23"/>
      <c r="C45" s="24"/>
      <c r="D45" s="25" t="s">
        <v>25</v>
      </c>
      <c r="E45" s="26" t="s">
        <v>63</v>
      </c>
      <c r="F45" s="27">
        <v>150</v>
      </c>
      <c r="G45" s="27">
        <v>5</v>
      </c>
      <c r="H45" s="27">
        <v>3</v>
      </c>
      <c r="I45" s="27">
        <v>29</v>
      </c>
      <c r="J45" s="27">
        <v>145</v>
      </c>
      <c r="K45" s="28" t="s">
        <v>64</v>
      </c>
      <c r="L45" s="27">
        <v>25.27</v>
      </c>
    </row>
    <row r="46" spans="1:12" ht="15" x14ac:dyDescent="0.25">
      <c r="A46" s="22"/>
      <c r="B46" s="23"/>
      <c r="C46" s="24"/>
      <c r="D46" s="29" t="s">
        <v>28</v>
      </c>
      <c r="E46" s="26" t="s">
        <v>60</v>
      </c>
      <c r="F46" s="27">
        <v>200</v>
      </c>
      <c r="G46" s="27">
        <v>0</v>
      </c>
      <c r="H46" s="27">
        <v>0</v>
      </c>
      <c r="I46" s="27">
        <v>9</v>
      </c>
      <c r="J46" s="27">
        <v>40</v>
      </c>
      <c r="K46" s="28" t="s">
        <v>65</v>
      </c>
      <c r="L46" s="27">
        <v>15</v>
      </c>
    </row>
    <row r="47" spans="1:12" ht="15" x14ac:dyDescent="0.25">
      <c r="A47" s="22"/>
      <c r="B47" s="23"/>
      <c r="C47" s="24"/>
      <c r="D47" s="29" t="s">
        <v>31</v>
      </c>
      <c r="E47" s="26" t="s">
        <v>32</v>
      </c>
      <c r="F47" s="27">
        <v>60</v>
      </c>
      <c r="G47" s="27">
        <v>5</v>
      </c>
      <c r="H47" s="27">
        <v>0</v>
      </c>
      <c r="I47" s="27">
        <v>30</v>
      </c>
      <c r="J47" s="27">
        <v>141</v>
      </c>
      <c r="K47" s="28" t="s">
        <v>33</v>
      </c>
      <c r="L47" s="27">
        <v>5</v>
      </c>
    </row>
    <row r="48" spans="1:12" ht="15" x14ac:dyDescent="0.25">
      <c r="A48" s="22"/>
      <c r="B48" s="23"/>
      <c r="C48" s="24"/>
      <c r="D48" s="29" t="s">
        <v>34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39</v>
      </c>
      <c r="E51" s="34"/>
      <c r="F51" s="35">
        <f>SUM(F44:F50)</f>
        <v>500</v>
      </c>
      <c r="G51" s="35">
        <f>SUM(G44:G50)</f>
        <v>23</v>
      </c>
      <c r="H51" s="35">
        <f>SUM(H44:H50)</f>
        <v>13</v>
      </c>
      <c r="I51" s="35">
        <f>SUM(I44:I50)</f>
        <v>79</v>
      </c>
      <c r="J51" s="35">
        <f>SUM(J44:J50)</f>
        <v>515</v>
      </c>
      <c r="K51" s="36"/>
      <c r="L51" s="35">
        <f>SUM(L44:L50)</f>
        <v>101.27</v>
      </c>
    </row>
    <row r="52" spans="1:12" ht="15" x14ac:dyDescent="0.25">
      <c r="A52" s="37">
        <f>A44</f>
        <v>1</v>
      </c>
      <c r="B52" s="38">
        <f>B44</f>
        <v>3</v>
      </c>
      <c r="C52" s="39" t="s">
        <v>40</v>
      </c>
      <c r="D52" s="29" t="s">
        <v>41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42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43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44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45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46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48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39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8" t="s">
        <v>49</v>
      </c>
      <c r="D62" s="59"/>
      <c r="E62" s="42"/>
      <c r="F62" s="43">
        <f>F51+F61</f>
        <v>500</v>
      </c>
      <c r="G62" s="43">
        <f>G51+G61</f>
        <v>23</v>
      </c>
      <c r="H62" s="43">
        <f>H51+H61</f>
        <v>13</v>
      </c>
      <c r="I62" s="43">
        <f>I51+I61</f>
        <v>79</v>
      </c>
      <c r="J62" s="43">
        <f>J51+J61</f>
        <v>515</v>
      </c>
      <c r="K62" s="43"/>
      <c r="L62" s="43">
        <f>L51+L61</f>
        <v>101.27</v>
      </c>
    </row>
    <row r="63" spans="1:12" ht="15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69</v>
      </c>
      <c r="F63" s="20">
        <v>200</v>
      </c>
      <c r="G63" s="20">
        <v>5</v>
      </c>
      <c r="H63" s="20">
        <v>6</v>
      </c>
      <c r="I63" s="20">
        <v>26</v>
      </c>
      <c r="J63" s="20">
        <v>181</v>
      </c>
      <c r="K63" s="21" t="s">
        <v>70</v>
      </c>
      <c r="L63" s="20">
        <v>45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28</v>
      </c>
      <c r="E65" s="26" t="s">
        <v>71</v>
      </c>
      <c r="F65" s="27">
        <v>200</v>
      </c>
      <c r="G65" s="27">
        <v>3</v>
      </c>
      <c r="H65" s="27">
        <v>3</v>
      </c>
      <c r="I65" s="27">
        <v>19</v>
      </c>
      <c r="J65" s="27">
        <v>115</v>
      </c>
      <c r="K65" s="28" t="s">
        <v>72</v>
      </c>
      <c r="L65" s="27">
        <v>20</v>
      </c>
    </row>
    <row r="66" spans="1:12" ht="15" x14ac:dyDescent="0.25">
      <c r="A66" s="22"/>
      <c r="B66" s="23"/>
      <c r="C66" s="24"/>
      <c r="D66" s="29" t="s">
        <v>31</v>
      </c>
      <c r="E66" s="26" t="s">
        <v>32</v>
      </c>
      <c r="F66" s="27">
        <v>40</v>
      </c>
      <c r="G66" s="27">
        <v>3</v>
      </c>
      <c r="H66" s="27">
        <v>0</v>
      </c>
      <c r="I66" s="27">
        <v>20</v>
      </c>
      <c r="J66" s="27">
        <v>94</v>
      </c>
      <c r="K66" s="28" t="s">
        <v>33</v>
      </c>
      <c r="L66" s="27">
        <v>4.2699999999999996</v>
      </c>
    </row>
    <row r="67" spans="1:12" ht="15" x14ac:dyDescent="0.25">
      <c r="A67" s="22"/>
      <c r="B67" s="23"/>
      <c r="C67" s="24"/>
      <c r="D67" s="29" t="s">
        <v>34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 t="s">
        <v>56</v>
      </c>
      <c r="E68" s="26" t="s">
        <v>73</v>
      </c>
      <c r="F68" s="27">
        <v>80</v>
      </c>
      <c r="G68" s="27">
        <v>6</v>
      </c>
      <c r="H68" s="27">
        <v>7</v>
      </c>
      <c r="I68" s="27">
        <v>37</v>
      </c>
      <c r="J68" s="27">
        <v>271</v>
      </c>
      <c r="K68" s="28" t="s">
        <v>74</v>
      </c>
      <c r="L68" s="27">
        <v>32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39</v>
      </c>
      <c r="E70" s="34"/>
      <c r="F70" s="35">
        <f>SUM(F63:F69)</f>
        <v>520</v>
      </c>
      <c r="G70" s="35">
        <f>SUM(G63:G69)</f>
        <v>17</v>
      </c>
      <c r="H70" s="35">
        <f>SUM(H63:H69)</f>
        <v>16</v>
      </c>
      <c r="I70" s="35">
        <f>SUM(I63:I69)</f>
        <v>102</v>
      </c>
      <c r="J70" s="35">
        <f>SUM(J63:J69)</f>
        <v>661</v>
      </c>
      <c r="K70" s="36"/>
      <c r="L70" s="35">
        <f>SUM(L63:L69)</f>
        <v>101.27</v>
      </c>
    </row>
    <row r="71" spans="1:12" ht="15" x14ac:dyDescent="0.25">
      <c r="A71" s="37">
        <f>A63</f>
        <v>1</v>
      </c>
      <c r="B71" s="38">
        <f>B63</f>
        <v>4</v>
      </c>
      <c r="C71" s="39" t="s">
        <v>40</v>
      </c>
      <c r="D71" s="29" t="s">
        <v>41</v>
      </c>
      <c r="E71" s="26"/>
      <c r="F71" s="27"/>
      <c r="G71" s="27"/>
      <c r="H71" s="27"/>
      <c r="I71" s="27"/>
      <c r="J71" s="27"/>
      <c r="K71" s="46"/>
      <c r="L71" s="27"/>
    </row>
    <row r="72" spans="1:12" ht="15" x14ac:dyDescent="0.25">
      <c r="A72" s="22"/>
      <c r="B72" s="23"/>
      <c r="C72" s="24"/>
      <c r="D72" s="29" t="s">
        <v>42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43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44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45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46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48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39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8" t="s">
        <v>49</v>
      </c>
      <c r="D81" s="59"/>
      <c r="E81" s="42"/>
      <c r="F81" s="43">
        <f>F70+F80</f>
        <v>520</v>
      </c>
      <c r="G81" s="43">
        <f>G70+G80</f>
        <v>17</v>
      </c>
      <c r="H81" s="43">
        <f>H70+H80</f>
        <v>16</v>
      </c>
      <c r="I81" s="43">
        <f>I70+I80</f>
        <v>102</v>
      </c>
      <c r="J81" s="43">
        <f>J70+J80</f>
        <v>661</v>
      </c>
      <c r="K81" s="43"/>
      <c r="L81" s="43">
        <f>L70+L80</f>
        <v>101.27</v>
      </c>
    </row>
    <row r="82" spans="1:12" ht="15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75</v>
      </c>
      <c r="F82" s="20">
        <v>90</v>
      </c>
      <c r="G82" s="20">
        <v>14</v>
      </c>
      <c r="H82" s="20">
        <v>9</v>
      </c>
      <c r="I82" s="20">
        <v>6</v>
      </c>
      <c r="J82" s="20">
        <v>165</v>
      </c>
      <c r="K82" s="21" t="s">
        <v>66</v>
      </c>
      <c r="L82" s="20">
        <v>49.77</v>
      </c>
    </row>
    <row r="83" spans="1:12" ht="15" x14ac:dyDescent="0.25">
      <c r="A83" s="22"/>
      <c r="B83" s="23"/>
      <c r="C83" s="24"/>
      <c r="D83" s="25" t="s">
        <v>25</v>
      </c>
      <c r="E83" s="26" t="s">
        <v>59</v>
      </c>
      <c r="F83" s="27">
        <v>150</v>
      </c>
      <c r="G83" s="27">
        <v>3</v>
      </c>
      <c r="H83" s="27">
        <v>6</v>
      </c>
      <c r="I83" s="27">
        <v>9</v>
      </c>
      <c r="J83" s="27">
        <v>102</v>
      </c>
      <c r="K83" s="28" t="s">
        <v>76</v>
      </c>
      <c r="L83" s="27">
        <v>21</v>
      </c>
    </row>
    <row r="84" spans="1:12" ht="15" x14ac:dyDescent="0.25">
      <c r="A84" s="22"/>
      <c r="B84" s="23"/>
      <c r="C84" s="24"/>
      <c r="D84" s="29" t="s">
        <v>28</v>
      </c>
      <c r="E84" s="26" t="s">
        <v>77</v>
      </c>
      <c r="F84" s="27">
        <v>200</v>
      </c>
      <c r="G84" s="27">
        <v>0</v>
      </c>
      <c r="H84" s="27">
        <v>0</v>
      </c>
      <c r="I84" s="27">
        <v>14</v>
      </c>
      <c r="J84" s="27">
        <v>56</v>
      </c>
      <c r="K84" s="28" t="s">
        <v>78</v>
      </c>
      <c r="L84" s="27">
        <v>12</v>
      </c>
    </row>
    <row r="85" spans="1:12" ht="15" x14ac:dyDescent="0.25">
      <c r="A85" s="22"/>
      <c r="B85" s="23"/>
      <c r="C85" s="24"/>
      <c r="D85" s="29" t="s">
        <v>31</v>
      </c>
      <c r="E85" s="26" t="s">
        <v>32</v>
      </c>
      <c r="F85" s="27">
        <v>40</v>
      </c>
      <c r="G85" s="27">
        <v>3</v>
      </c>
      <c r="H85" s="27">
        <v>0</v>
      </c>
      <c r="I85" s="27">
        <v>20</v>
      </c>
      <c r="J85" s="27">
        <v>94</v>
      </c>
      <c r="K85" s="28" t="s">
        <v>33</v>
      </c>
      <c r="L85" s="27">
        <v>3</v>
      </c>
    </row>
    <row r="86" spans="1:12" ht="15" x14ac:dyDescent="0.25">
      <c r="A86" s="22"/>
      <c r="B86" s="23"/>
      <c r="C86" s="24"/>
      <c r="D86" s="29" t="s">
        <v>34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 t="s">
        <v>56</v>
      </c>
      <c r="E87" s="26" t="s">
        <v>79</v>
      </c>
      <c r="F87" s="27">
        <v>40</v>
      </c>
      <c r="G87" s="27">
        <v>2</v>
      </c>
      <c r="H87" s="27">
        <v>2</v>
      </c>
      <c r="I87" s="27">
        <v>30</v>
      </c>
      <c r="J87" s="27">
        <v>146</v>
      </c>
      <c r="K87" s="28" t="s">
        <v>80</v>
      </c>
      <c r="L87" s="27">
        <v>15.5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39</v>
      </c>
      <c r="E89" s="34"/>
      <c r="F89" s="35">
        <f>SUM(F82:F88)</f>
        <v>520</v>
      </c>
      <c r="G89" s="35">
        <f>SUM(G82:G88)</f>
        <v>22</v>
      </c>
      <c r="H89" s="35">
        <f>SUM(H82:H88)</f>
        <v>17</v>
      </c>
      <c r="I89" s="35">
        <f>SUM(I82:I88)</f>
        <v>79</v>
      </c>
      <c r="J89" s="35">
        <f>SUM(J82:J88)</f>
        <v>563</v>
      </c>
      <c r="K89" s="36"/>
      <c r="L89" s="35">
        <f>SUM(L82:L88)</f>
        <v>101.27000000000001</v>
      </c>
    </row>
    <row r="90" spans="1:12" ht="15" x14ac:dyDescent="0.25">
      <c r="A90" s="37">
        <f>A82</f>
        <v>1</v>
      </c>
      <c r="B90" s="38">
        <f>B82</f>
        <v>5</v>
      </c>
      <c r="C90" s="39" t="s">
        <v>40</v>
      </c>
      <c r="D90" s="29" t="s">
        <v>41</v>
      </c>
      <c r="E90" s="48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42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43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44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45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46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48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39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8" t="s">
        <v>49</v>
      </c>
      <c r="D100" s="59"/>
      <c r="E100" s="42"/>
      <c r="F100" s="43">
        <f>F89+F99</f>
        <v>520</v>
      </c>
      <c r="G100" s="43">
        <f>G89+G99</f>
        <v>22</v>
      </c>
      <c r="H100" s="43">
        <f>H89+H99</f>
        <v>17</v>
      </c>
      <c r="I100" s="43">
        <f>I89+I99</f>
        <v>79</v>
      </c>
      <c r="J100" s="43">
        <f>J89+J99</f>
        <v>563</v>
      </c>
      <c r="K100" s="43"/>
      <c r="L100" s="43">
        <f>L89+L99</f>
        <v>101.27000000000001</v>
      </c>
    </row>
    <row r="101" spans="1:12" ht="15" x14ac:dyDescent="0.25">
      <c r="A101" s="15">
        <v>2</v>
      </c>
      <c r="B101" s="16">
        <v>1</v>
      </c>
      <c r="C101" s="17" t="s">
        <v>24</v>
      </c>
      <c r="D101" s="18" t="s">
        <v>25</v>
      </c>
      <c r="E101" s="19" t="s">
        <v>81</v>
      </c>
      <c r="F101" s="20">
        <v>200</v>
      </c>
      <c r="G101" s="20">
        <v>5</v>
      </c>
      <c r="H101" s="20">
        <v>6</v>
      </c>
      <c r="I101" s="20">
        <v>26</v>
      </c>
      <c r="J101" s="20">
        <v>199</v>
      </c>
      <c r="K101" s="21" t="s">
        <v>82</v>
      </c>
      <c r="L101" s="20">
        <v>43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28</v>
      </c>
      <c r="E103" s="26" t="s">
        <v>29</v>
      </c>
      <c r="F103" s="27">
        <v>200</v>
      </c>
      <c r="G103" s="27">
        <v>0</v>
      </c>
      <c r="H103" s="27">
        <v>0</v>
      </c>
      <c r="I103" s="27">
        <v>9</v>
      </c>
      <c r="J103" s="27">
        <v>38</v>
      </c>
      <c r="K103" s="28" t="s">
        <v>30</v>
      </c>
      <c r="L103" s="27">
        <v>11</v>
      </c>
    </row>
    <row r="104" spans="1:12" ht="15" x14ac:dyDescent="0.25">
      <c r="A104" s="22"/>
      <c r="B104" s="23"/>
      <c r="C104" s="24"/>
      <c r="D104" s="29" t="s">
        <v>31</v>
      </c>
      <c r="E104" s="26" t="s">
        <v>47</v>
      </c>
      <c r="F104" s="27">
        <v>20</v>
      </c>
      <c r="G104" s="27">
        <v>2</v>
      </c>
      <c r="H104" s="27">
        <v>0</v>
      </c>
      <c r="I104" s="27">
        <v>10</v>
      </c>
      <c r="J104" s="27">
        <v>47</v>
      </c>
      <c r="K104" s="28" t="s">
        <v>33</v>
      </c>
      <c r="L104" s="27">
        <v>2</v>
      </c>
    </row>
    <row r="105" spans="1:12" ht="15" x14ac:dyDescent="0.25">
      <c r="A105" s="22"/>
      <c r="B105" s="23"/>
      <c r="C105" s="24"/>
      <c r="D105" s="29" t="s">
        <v>34</v>
      </c>
      <c r="E105" s="26" t="s">
        <v>35</v>
      </c>
      <c r="F105" s="27">
        <v>150</v>
      </c>
      <c r="G105" s="27">
        <v>1</v>
      </c>
      <c r="H105" s="27">
        <v>1</v>
      </c>
      <c r="I105" s="27">
        <v>10</v>
      </c>
      <c r="J105" s="27">
        <v>66</v>
      </c>
      <c r="K105" s="28" t="s">
        <v>83</v>
      </c>
      <c r="L105" s="27">
        <v>25</v>
      </c>
    </row>
    <row r="106" spans="1:12" ht="15" x14ac:dyDescent="0.25">
      <c r="A106" s="22"/>
      <c r="B106" s="23"/>
      <c r="C106" s="24"/>
      <c r="D106" s="25" t="s">
        <v>31</v>
      </c>
      <c r="E106" s="26" t="s">
        <v>84</v>
      </c>
      <c r="F106" s="27">
        <v>45</v>
      </c>
      <c r="G106" s="27">
        <v>7</v>
      </c>
      <c r="H106" s="27">
        <v>9</v>
      </c>
      <c r="I106" s="27">
        <v>10</v>
      </c>
      <c r="J106" s="27">
        <v>153</v>
      </c>
      <c r="K106" s="28" t="s">
        <v>85</v>
      </c>
      <c r="L106" s="27">
        <v>20.27</v>
      </c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39</v>
      </c>
      <c r="E108" s="34"/>
      <c r="F108" s="35">
        <f>SUM(F101:F107)</f>
        <v>615</v>
      </c>
      <c r="G108" s="35">
        <f>SUM(G101:G107)</f>
        <v>15</v>
      </c>
      <c r="H108" s="35">
        <f>SUM(H101:H107)</f>
        <v>16</v>
      </c>
      <c r="I108" s="35">
        <f>SUM(I101:I107)</f>
        <v>65</v>
      </c>
      <c r="J108" s="35">
        <f>SUM(J101:J107)</f>
        <v>503</v>
      </c>
      <c r="K108" s="36"/>
      <c r="L108" s="35">
        <f>SUM(L101:L107)</f>
        <v>101.27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40</v>
      </c>
      <c r="D109" s="29" t="s">
        <v>41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42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43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44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46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48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39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8" t="s">
        <v>49</v>
      </c>
      <c r="D119" s="59"/>
      <c r="E119" s="42"/>
      <c r="F119" s="43">
        <f>F108+F118</f>
        <v>615</v>
      </c>
      <c r="G119" s="43">
        <f>G108+G118</f>
        <v>15</v>
      </c>
      <c r="H119" s="43">
        <f>H108+H118</f>
        <v>16</v>
      </c>
      <c r="I119" s="43">
        <f>I108+I118</f>
        <v>65</v>
      </c>
      <c r="J119" s="43">
        <f>J108+J118</f>
        <v>503</v>
      </c>
      <c r="K119" s="43"/>
      <c r="L119" s="43">
        <f>L108+L118</f>
        <v>101.27</v>
      </c>
    </row>
    <row r="120" spans="1:12" ht="15" x14ac:dyDescent="0.25">
      <c r="A120" s="44">
        <v>2</v>
      </c>
      <c r="B120" s="23">
        <v>2</v>
      </c>
      <c r="C120" s="17" t="s">
        <v>24</v>
      </c>
      <c r="D120" s="18" t="s">
        <v>25</v>
      </c>
      <c r="E120" s="19" t="s">
        <v>86</v>
      </c>
      <c r="F120" s="20">
        <v>90</v>
      </c>
      <c r="G120" s="20">
        <v>15</v>
      </c>
      <c r="H120" s="20">
        <v>17</v>
      </c>
      <c r="I120" s="20">
        <v>6</v>
      </c>
      <c r="J120" s="20">
        <v>240</v>
      </c>
      <c r="K120" s="21" t="s">
        <v>87</v>
      </c>
      <c r="L120" s="20">
        <v>59</v>
      </c>
    </row>
    <row r="121" spans="1:12" ht="15" x14ac:dyDescent="0.25">
      <c r="A121" s="44"/>
      <c r="B121" s="23"/>
      <c r="C121" s="24"/>
      <c r="D121" s="25" t="s">
        <v>25</v>
      </c>
      <c r="E121" s="26" t="s">
        <v>67</v>
      </c>
      <c r="F121" s="27">
        <v>150</v>
      </c>
      <c r="G121" s="27">
        <v>6</v>
      </c>
      <c r="H121" s="27">
        <v>6</v>
      </c>
      <c r="I121" s="27">
        <v>10</v>
      </c>
      <c r="J121" s="27">
        <v>173</v>
      </c>
      <c r="K121" s="28" t="s">
        <v>68</v>
      </c>
      <c r="L121" s="27">
        <v>24</v>
      </c>
    </row>
    <row r="122" spans="1:12" ht="15" x14ac:dyDescent="0.25">
      <c r="A122" s="44"/>
      <c r="B122" s="23"/>
      <c r="C122" s="24"/>
      <c r="D122" s="29" t="s">
        <v>28</v>
      </c>
      <c r="E122" s="26" t="s">
        <v>60</v>
      </c>
      <c r="F122" s="27">
        <v>200</v>
      </c>
      <c r="G122" s="27">
        <v>0</v>
      </c>
      <c r="H122" s="27">
        <v>0</v>
      </c>
      <c r="I122" s="27">
        <v>15</v>
      </c>
      <c r="J122" s="27">
        <v>40</v>
      </c>
      <c r="K122" s="28" t="s">
        <v>65</v>
      </c>
      <c r="L122" s="27">
        <v>13.27</v>
      </c>
    </row>
    <row r="123" spans="1:12" ht="15" x14ac:dyDescent="0.25">
      <c r="A123" s="44"/>
      <c r="B123" s="23"/>
      <c r="C123" s="24"/>
      <c r="D123" s="29" t="s">
        <v>31</v>
      </c>
      <c r="E123" s="26" t="s">
        <v>47</v>
      </c>
      <c r="F123" s="27">
        <v>60</v>
      </c>
      <c r="G123" s="27">
        <v>5</v>
      </c>
      <c r="H123" s="27">
        <v>0</v>
      </c>
      <c r="I123" s="27">
        <v>30</v>
      </c>
      <c r="J123" s="27">
        <v>141</v>
      </c>
      <c r="K123" s="28" t="s">
        <v>33</v>
      </c>
      <c r="L123" s="27">
        <v>5</v>
      </c>
    </row>
    <row r="124" spans="1:12" ht="15" x14ac:dyDescent="0.25">
      <c r="A124" s="44"/>
      <c r="B124" s="23"/>
      <c r="C124" s="24"/>
      <c r="D124" s="29" t="s">
        <v>34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39</v>
      </c>
      <c r="E127" s="34"/>
      <c r="F127" s="35">
        <f>SUM(F120:F126)</f>
        <v>500</v>
      </c>
      <c r="G127" s="35">
        <f>SUM(G120:G126)</f>
        <v>26</v>
      </c>
      <c r="H127" s="35">
        <f>SUM(H120:H126)</f>
        <v>23</v>
      </c>
      <c r="I127" s="35">
        <f>SUM(I120:I126)</f>
        <v>61</v>
      </c>
      <c r="J127" s="35">
        <f>SUM(J120:J126)</f>
        <v>594</v>
      </c>
      <c r="K127" s="36"/>
      <c r="L127" s="35">
        <f>SUM(L120:L126)</f>
        <v>101.27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40</v>
      </c>
      <c r="D128" s="29" t="s">
        <v>41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42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43</v>
      </c>
      <c r="E130" s="48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44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45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46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48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39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8" t="s">
        <v>49</v>
      </c>
      <c r="D138" s="59"/>
      <c r="E138" s="42"/>
      <c r="F138" s="43">
        <f>F127+F137</f>
        <v>500</v>
      </c>
      <c r="G138" s="43">
        <f>G127+G137</f>
        <v>26</v>
      </c>
      <c r="H138" s="43">
        <f>H127+H137</f>
        <v>23</v>
      </c>
      <c r="I138" s="43">
        <f>I127+I137</f>
        <v>61</v>
      </c>
      <c r="J138" s="43">
        <f>J127+J137</f>
        <v>594</v>
      </c>
      <c r="K138" s="43"/>
      <c r="L138" s="43">
        <f>L127+L137</f>
        <v>101.27</v>
      </c>
    </row>
    <row r="139" spans="1:12" ht="15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 t="s">
        <v>88</v>
      </c>
      <c r="F139" s="20">
        <v>200</v>
      </c>
      <c r="G139" s="20">
        <v>5</v>
      </c>
      <c r="H139" s="20">
        <v>9</v>
      </c>
      <c r="I139" s="20">
        <v>79</v>
      </c>
      <c r="J139" s="20">
        <v>214</v>
      </c>
      <c r="K139" s="21" t="s">
        <v>89</v>
      </c>
      <c r="L139" s="20">
        <v>44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28</v>
      </c>
      <c r="E141" s="26" t="s">
        <v>71</v>
      </c>
      <c r="F141" s="27">
        <v>200</v>
      </c>
      <c r="G141" s="27">
        <v>3</v>
      </c>
      <c r="H141" s="27">
        <v>3</v>
      </c>
      <c r="I141" s="27">
        <v>14</v>
      </c>
      <c r="J141" s="27">
        <v>88</v>
      </c>
      <c r="K141" s="28" t="s">
        <v>72</v>
      </c>
      <c r="L141" s="27">
        <v>18</v>
      </c>
    </row>
    <row r="142" spans="1:12" ht="15.75" customHeight="1" x14ac:dyDescent="0.25">
      <c r="A142" s="22"/>
      <c r="B142" s="23"/>
      <c r="C142" s="24"/>
      <c r="D142" s="29" t="s">
        <v>31</v>
      </c>
      <c r="E142" s="26" t="s">
        <v>47</v>
      </c>
      <c r="F142" s="27">
        <v>40</v>
      </c>
      <c r="G142" s="27">
        <v>3</v>
      </c>
      <c r="H142" s="27">
        <v>0</v>
      </c>
      <c r="I142" s="27">
        <v>20</v>
      </c>
      <c r="J142" s="27">
        <v>94</v>
      </c>
      <c r="K142" s="28" t="s">
        <v>33</v>
      </c>
      <c r="L142" s="27">
        <v>3</v>
      </c>
    </row>
    <row r="143" spans="1:12" ht="15" x14ac:dyDescent="0.25">
      <c r="A143" s="22"/>
      <c r="B143" s="23"/>
      <c r="C143" s="24"/>
      <c r="D143" s="29" t="s">
        <v>34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 t="s">
        <v>90</v>
      </c>
      <c r="E144" s="26" t="s">
        <v>91</v>
      </c>
      <c r="F144" s="27">
        <v>15</v>
      </c>
      <c r="G144" s="27">
        <v>4</v>
      </c>
      <c r="H144" s="27">
        <v>4</v>
      </c>
      <c r="I144" s="27">
        <v>0</v>
      </c>
      <c r="J144" s="27">
        <v>51</v>
      </c>
      <c r="K144" s="28" t="s">
        <v>92</v>
      </c>
      <c r="L144" s="27">
        <v>13.27</v>
      </c>
    </row>
    <row r="145" spans="1:12" ht="15" x14ac:dyDescent="0.25">
      <c r="A145" s="22"/>
      <c r="B145" s="23"/>
      <c r="C145" s="24"/>
      <c r="D145" s="25" t="s">
        <v>56</v>
      </c>
      <c r="E145" s="26" t="s">
        <v>93</v>
      </c>
      <c r="F145" s="27">
        <v>80</v>
      </c>
      <c r="G145" s="27">
        <v>6</v>
      </c>
      <c r="H145" s="27">
        <v>6</v>
      </c>
      <c r="I145" s="27">
        <v>45</v>
      </c>
      <c r="J145" s="27">
        <v>264</v>
      </c>
      <c r="K145" s="28" t="s">
        <v>94</v>
      </c>
      <c r="L145" s="27">
        <v>23</v>
      </c>
    </row>
    <row r="146" spans="1:12" ht="15" x14ac:dyDescent="0.25">
      <c r="A146" s="30"/>
      <c r="B146" s="31"/>
      <c r="C146" s="32"/>
      <c r="D146" s="33" t="s">
        <v>39</v>
      </c>
      <c r="E146" s="34"/>
      <c r="F146" s="35">
        <f>SUM(F139:F145)</f>
        <v>535</v>
      </c>
      <c r="G146" s="35">
        <f>SUM(G139:G145)</f>
        <v>21</v>
      </c>
      <c r="H146" s="35">
        <f>SUM(H139:H145)</f>
        <v>22</v>
      </c>
      <c r="I146" s="35">
        <f>SUM(I139:I145)</f>
        <v>158</v>
      </c>
      <c r="J146" s="35">
        <f>SUM(J139:J145)</f>
        <v>711</v>
      </c>
      <c r="K146" s="36"/>
      <c r="L146" s="35">
        <f>SUM(L139:L145)</f>
        <v>101.27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40</v>
      </c>
      <c r="D147" s="29" t="s">
        <v>41</v>
      </c>
      <c r="E147" s="26"/>
      <c r="F147" s="27"/>
      <c r="G147" s="27"/>
      <c r="H147" s="27"/>
      <c r="I147" s="27"/>
      <c r="J147" s="27"/>
      <c r="K147" s="46"/>
      <c r="L147" s="27"/>
    </row>
    <row r="148" spans="1:12" ht="15" x14ac:dyDescent="0.25">
      <c r="A148" s="22"/>
      <c r="B148" s="23"/>
      <c r="C148" s="24"/>
      <c r="D148" s="29" t="s">
        <v>42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43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44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45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46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48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39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8" t="s">
        <v>49</v>
      </c>
      <c r="D157" s="59"/>
      <c r="E157" s="42"/>
      <c r="F157" s="43">
        <f>F146+F156</f>
        <v>535</v>
      </c>
      <c r="G157" s="43">
        <f>G146+G156</f>
        <v>21</v>
      </c>
      <c r="H157" s="43">
        <f>H146+H156</f>
        <v>22</v>
      </c>
      <c r="I157" s="43">
        <f>I146+I156</f>
        <v>158</v>
      </c>
      <c r="J157" s="43">
        <f>J146+J156</f>
        <v>711</v>
      </c>
      <c r="K157" s="43"/>
      <c r="L157" s="43">
        <f>L146+L156</f>
        <v>101.27</v>
      </c>
    </row>
    <row r="158" spans="1:12" ht="15" x14ac:dyDescent="0.25">
      <c r="A158" s="15">
        <v>2</v>
      </c>
      <c r="B158" s="16">
        <v>4</v>
      </c>
      <c r="C158" s="17" t="s">
        <v>24</v>
      </c>
      <c r="D158" s="18" t="s">
        <v>25</v>
      </c>
      <c r="E158" s="19" t="s">
        <v>95</v>
      </c>
      <c r="F158" s="20">
        <v>210</v>
      </c>
      <c r="G158" s="20">
        <v>40</v>
      </c>
      <c r="H158" s="20">
        <v>14</v>
      </c>
      <c r="I158" s="20">
        <v>47</v>
      </c>
      <c r="J158" s="20">
        <v>470</v>
      </c>
      <c r="K158" s="21" t="s">
        <v>96</v>
      </c>
      <c r="L158" s="20">
        <v>72.27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28</v>
      </c>
      <c r="E160" s="26" t="s">
        <v>29</v>
      </c>
      <c r="F160" s="27">
        <v>200</v>
      </c>
      <c r="G160" s="27">
        <v>0</v>
      </c>
      <c r="H160" s="27">
        <v>0</v>
      </c>
      <c r="I160" s="27">
        <v>9</v>
      </c>
      <c r="J160" s="27">
        <v>38</v>
      </c>
      <c r="K160" s="28" t="s">
        <v>30</v>
      </c>
      <c r="L160" s="27">
        <v>11</v>
      </c>
    </row>
    <row r="161" spans="1:12" ht="15" x14ac:dyDescent="0.25">
      <c r="A161" s="22"/>
      <c r="B161" s="23"/>
      <c r="C161" s="24"/>
      <c r="D161" s="29" t="s">
        <v>31</v>
      </c>
      <c r="E161" s="26" t="s">
        <v>47</v>
      </c>
      <c r="F161" s="27">
        <v>40</v>
      </c>
      <c r="G161" s="27">
        <v>3</v>
      </c>
      <c r="H161" s="27">
        <v>0</v>
      </c>
      <c r="I161" s="27">
        <v>20</v>
      </c>
      <c r="J161" s="27">
        <v>94</v>
      </c>
      <c r="K161" s="28" t="s">
        <v>33</v>
      </c>
      <c r="L161" s="27">
        <v>3</v>
      </c>
    </row>
    <row r="162" spans="1:12" ht="15" x14ac:dyDescent="0.25">
      <c r="A162" s="22"/>
      <c r="B162" s="23"/>
      <c r="C162" s="24"/>
      <c r="D162" s="29" t="s">
        <v>34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 t="s">
        <v>56</v>
      </c>
      <c r="E163" s="26" t="s">
        <v>79</v>
      </c>
      <c r="F163" s="27">
        <v>50</v>
      </c>
      <c r="G163" s="27">
        <v>3</v>
      </c>
      <c r="H163" s="27">
        <v>4</v>
      </c>
      <c r="I163" s="27">
        <v>30</v>
      </c>
      <c r="J163" s="27">
        <v>167</v>
      </c>
      <c r="K163" s="28" t="s">
        <v>58</v>
      </c>
      <c r="L163" s="27">
        <v>15</v>
      </c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39</v>
      </c>
      <c r="E165" s="34"/>
      <c r="F165" s="35">
        <f>SUM(F158:F164)</f>
        <v>500</v>
      </c>
      <c r="G165" s="35">
        <f>SUM(G158:G164)</f>
        <v>46</v>
      </c>
      <c r="H165" s="35">
        <f>SUM(H158:H164)</f>
        <v>18</v>
      </c>
      <c r="I165" s="35">
        <f>SUM(I158:I164)</f>
        <v>106</v>
      </c>
      <c r="J165" s="35">
        <f>SUM(J158:J164)</f>
        <v>769</v>
      </c>
      <c r="K165" s="36"/>
      <c r="L165" s="35">
        <f>SUM(L158:L164)</f>
        <v>101.27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40</v>
      </c>
      <c r="D166" s="29" t="s">
        <v>41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42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43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44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45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46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48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39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8" t="s">
        <v>49</v>
      </c>
      <c r="D176" s="59"/>
      <c r="E176" s="42"/>
      <c r="F176" s="43">
        <f>F165+F175</f>
        <v>500</v>
      </c>
      <c r="G176" s="43">
        <f>G165+G175</f>
        <v>46</v>
      </c>
      <c r="H176" s="43">
        <f>H165+H175</f>
        <v>18</v>
      </c>
      <c r="I176" s="43">
        <f>I165+I175</f>
        <v>106</v>
      </c>
      <c r="J176" s="43">
        <f>J165+J175</f>
        <v>769</v>
      </c>
      <c r="K176" s="43"/>
      <c r="L176" s="43">
        <f>L165+L175</f>
        <v>101.27</v>
      </c>
    </row>
    <row r="177" spans="1:12" ht="15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 t="s">
        <v>97</v>
      </c>
      <c r="F177" s="20">
        <v>200</v>
      </c>
      <c r="G177" s="20">
        <v>5</v>
      </c>
      <c r="H177" s="20">
        <v>6</v>
      </c>
      <c r="I177" s="20">
        <v>26</v>
      </c>
      <c r="J177" s="20">
        <v>181</v>
      </c>
      <c r="K177" s="21" t="s">
        <v>70</v>
      </c>
      <c r="L177" s="20">
        <v>45</v>
      </c>
    </row>
    <row r="178" spans="1:12" ht="15" x14ac:dyDescent="0.25">
      <c r="A178" s="22"/>
      <c r="B178" s="23"/>
      <c r="C178" s="24"/>
      <c r="D178" s="25" t="s">
        <v>25</v>
      </c>
      <c r="E178" s="26" t="s">
        <v>98</v>
      </c>
      <c r="F178" s="27">
        <v>55</v>
      </c>
      <c r="G178" s="27">
        <v>7</v>
      </c>
      <c r="H178" s="27">
        <v>6</v>
      </c>
      <c r="I178" s="27">
        <v>0</v>
      </c>
      <c r="J178" s="27">
        <v>78</v>
      </c>
      <c r="K178" s="28" t="s">
        <v>99</v>
      </c>
      <c r="L178" s="27">
        <v>18.77</v>
      </c>
    </row>
    <row r="179" spans="1:12" ht="15" x14ac:dyDescent="0.25">
      <c r="A179" s="22"/>
      <c r="B179" s="23"/>
      <c r="C179" s="24"/>
      <c r="D179" s="29" t="s">
        <v>28</v>
      </c>
      <c r="E179" s="26" t="s">
        <v>77</v>
      </c>
      <c r="F179" s="27">
        <v>200</v>
      </c>
      <c r="G179" s="27">
        <v>0</v>
      </c>
      <c r="H179" s="27">
        <v>0</v>
      </c>
      <c r="I179" s="27">
        <v>14</v>
      </c>
      <c r="J179" s="27">
        <v>56</v>
      </c>
      <c r="K179" s="28" t="s">
        <v>78</v>
      </c>
      <c r="L179" s="27">
        <v>15</v>
      </c>
    </row>
    <row r="180" spans="1:12" ht="15" x14ac:dyDescent="0.25">
      <c r="A180" s="22"/>
      <c r="B180" s="23"/>
      <c r="C180" s="24"/>
      <c r="D180" s="29" t="s">
        <v>31</v>
      </c>
      <c r="E180" s="26" t="s">
        <v>47</v>
      </c>
      <c r="F180" s="27">
        <v>50</v>
      </c>
      <c r="G180" s="27">
        <v>3</v>
      </c>
      <c r="H180" s="27">
        <v>0</v>
      </c>
      <c r="I180" s="27">
        <v>20</v>
      </c>
      <c r="J180" s="27">
        <v>94</v>
      </c>
      <c r="K180" s="28" t="s">
        <v>33</v>
      </c>
      <c r="L180" s="27">
        <v>4</v>
      </c>
    </row>
    <row r="181" spans="1:12" ht="15" x14ac:dyDescent="0.25">
      <c r="A181" s="22"/>
      <c r="B181" s="23"/>
      <c r="C181" s="24"/>
      <c r="D181" s="29" t="s">
        <v>34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 t="s">
        <v>31</v>
      </c>
      <c r="E182" s="26" t="s">
        <v>100</v>
      </c>
      <c r="F182" s="27">
        <v>45</v>
      </c>
      <c r="G182" s="27">
        <v>7</v>
      </c>
      <c r="H182" s="27">
        <v>9</v>
      </c>
      <c r="I182" s="27">
        <v>10</v>
      </c>
      <c r="J182" s="27">
        <v>153</v>
      </c>
      <c r="K182" s="28" t="s">
        <v>85</v>
      </c>
      <c r="L182" s="27">
        <v>18.5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39</v>
      </c>
      <c r="E184" s="34"/>
      <c r="F184" s="35">
        <f>SUM(F177:F183)</f>
        <v>550</v>
      </c>
      <c r="G184" s="35">
        <f>SUM(G177:G183)</f>
        <v>22</v>
      </c>
      <c r="H184" s="35">
        <f>SUM(H177:H183)</f>
        <v>21</v>
      </c>
      <c r="I184" s="35">
        <f>SUM(I177:I183)</f>
        <v>70</v>
      </c>
      <c r="J184" s="35">
        <f>SUM(J177:J183)</f>
        <v>562</v>
      </c>
      <c r="K184" s="36"/>
      <c r="L184" s="35">
        <f>SUM(L177:L183)</f>
        <v>101.27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40</v>
      </c>
      <c r="D185" s="29" t="s">
        <v>41</v>
      </c>
      <c r="E185" s="26"/>
      <c r="F185" s="27"/>
      <c r="G185" s="27"/>
      <c r="H185" s="27"/>
      <c r="I185" s="27"/>
      <c r="J185" s="27"/>
      <c r="K185" s="46"/>
      <c r="L185" s="27"/>
    </row>
    <row r="186" spans="1:12" ht="15" x14ac:dyDescent="0.25">
      <c r="A186" s="22"/>
      <c r="B186" s="23"/>
      <c r="C186" s="24"/>
      <c r="D186" s="29" t="s">
        <v>42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43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44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45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46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48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39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8" t="s">
        <v>49</v>
      </c>
      <c r="D195" s="59"/>
      <c r="E195" s="42"/>
      <c r="F195" s="43">
        <f>F184+F194</f>
        <v>550</v>
      </c>
      <c r="G195" s="43">
        <f>G184+G194</f>
        <v>22</v>
      </c>
      <c r="H195" s="43">
        <f>H184+H194</f>
        <v>21</v>
      </c>
      <c r="I195" s="43">
        <f>I184+I194</f>
        <v>70</v>
      </c>
      <c r="J195" s="43">
        <f>J184+J194</f>
        <v>562</v>
      </c>
      <c r="K195" s="43"/>
      <c r="L195" s="43">
        <f>L184+L194</f>
        <v>101.27</v>
      </c>
    </row>
    <row r="196" spans="1:12" x14ac:dyDescent="0.2">
      <c r="A196" s="49"/>
      <c r="B196" s="50"/>
      <c r="C196" s="60" t="s">
        <v>101</v>
      </c>
      <c r="D196" s="61"/>
      <c r="E196" s="62"/>
      <c r="F196" s="51">
        <f>(F24+F43+F62+F81+F100+F119+F138+F157+F176+F195)/(IF(F24=0, 0, 1)+IF(F43=0, 0, 1)+IF(F62=0, 0, 1)+IF(F81=0, 0, 1)+IF(F100=0, 0, 1)+IF(F119=0, 0, 1)+IF(F138=0, 0, 1)+IF(F157=0, 0, 1)+IF(F176=0, 0, 1)+IF(F195=0, 0, 1))</f>
        <v>530.5</v>
      </c>
      <c r="G196" s="51">
        <f>(G24+G43+G62+G81+G100+G119+G138+G157+G176+G195)/(IF(G24=0, 0, 1)+IF(G43=0, 0, 1)+IF(G62=0, 0, 1)+IF(G81=0, 0, 1)+IF(G100=0, 0, 1)+IF(G119=0, 0, 1)+IF(G138=0, 0, 1)+IF(G157=0, 0, 1)+IF(G176=0, 0, 1)+IF(G195=0, 0, 1))</f>
        <v>22.5</v>
      </c>
      <c r="H196" s="51">
        <f>(H24+H43+H62+H81+H100+H119+H138+H157+H176+H195)/(IF(H24=0, 0, 1)+IF(H43=0, 0, 1)+IF(H62=0, 0, 1)+IF(H81=0, 0, 1)+IF(H100=0, 0, 1)+IF(H119=0, 0, 1)+IF(H138=0, 0, 1)+IF(H157=0, 0, 1)+IF(H176=0, 0, 1)+IF(H195=0, 0, 1))</f>
        <v>18</v>
      </c>
      <c r="I196" s="51">
        <f>(I24+I43+I62+I81+I100+I119+I138+I157+I176+I195)/(IF(I24=0, 0, 1)+IF(I43=0, 0, 1)+IF(I62=0, 0, 1)+IF(I81=0, 0, 1)+IF(I100=0, 0, 1)+IF(I119=0, 0, 1)+IF(I138=0, 0, 1)+IF(I157=0, 0, 1)+IF(I176=0, 0, 1)+IF(I195=0, 0, 1))</f>
        <v>88.8</v>
      </c>
      <c r="J196" s="51">
        <f>(J24+J43+J62+J81+J100+J119+J138+J157+J176+J195)/(IF(J24=0, 0, 1)+IF(J43=0, 0, 1)+IF(J62=0, 0, 1)+IF(J81=0, 0, 1)+IF(J100=0, 0, 1)+IF(J119=0, 0, 1)+IF(J138=0, 0, 1)+IF(J157=0, 0, 1)+IF(J176=0, 0, 1)+IF(J195=0, 0, 1))</f>
        <v>602.29999999999995</v>
      </c>
      <c r="K196" s="51"/>
      <c r="L196" s="51">
        <f>(L24+L43+L62+L81+L100+L119+L138+L157+L176+L195)/(IF(L24=0, 0, 1)+IF(L43=0, 0, 1)+IF(L62=0, 0, 1)+IF(L81=0, 0, 1)+IF(L100=0, 0, 1)+IF(L119=0, 0, 1)+IF(L138=0, 0, 1)+IF(L157=0, 0, 1)+IF(L176=0, 0, 1)+IF(L195=0, 0, 1))</f>
        <v>101.27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78740157480324" right="0.70078740157480324" top="0.75196850393700776" bottom="0.75196850393700776" header="0.30000001192092901" footer="0.30000001192092901"/>
  <pageSetup paperSize="9" scale="97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 101</cp:lastModifiedBy>
  <cp:revision>1</cp:revision>
  <dcterms:modified xsi:type="dcterms:W3CDTF">2025-01-23T04:30:48Z</dcterms:modified>
</cp:coreProperties>
</file>