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Е ДОКУМЕНТЫ\МЕНЮ\МЕНЮ 2023-2024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68" i="1" l="1"/>
  <c r="A17" i="1"/>
  <c r="B17" i="1"/>
  <c r="F26" i="1"/>
  <c r="G26" i="1"/>
  <c r="H26" i="1"/>
  <c r="I26" i="1"/>
  <c r="J26" i="1"/>
  <c r="L26" i="1"/>
  <c r="B198" i="1"/>
  <c r="A198" i="1"/>
  <c r="L197" i="1"/>
  <c r="J197" i="1"/>
  <c r="I197" i="1"/>
  <c r="H197" i="1"/>
  <c r="G197" i="1"/>
  <c r="F197" i="1"/>
  <c r="B188" i="1"/>
  <c r="A188" i="1"/>
  <c r="L187" i="1"/>
  <c r="L198" i="1" s="1"/>
  <c r="J187" i="1"/>
  <c r="J198" i="1" s="1"/>
  <c r="I187" i="1"/>
  <c r="I198" i="1" s="1"/>
  <c r="H187" i="1"/>
  <c r="H198" i="1" s="1"/>
  <c r="G187" i="1"/>
  <c r="G198" i="1" s="1"/>
  <c r="F187" i="1"/>
  <c r="F198" i="1" s="1"/>
  <c r="B179" i="1"/>
  <c r="A179" i="1"/>
  <c r="L178" i="1"/>
  <c r="J178" i="1"/>
  <c r="I178" i="1"/>
  <c r="H178" i="1"/>
  <c r="G178" i="1"/>
  <c r="F178" i="1"/>
  <c r="B169" i="1"/>
  <c r="A169" i="1"/>
  <c r="J168" i="1"/>
  <c r="J179" i="1" s="1"/>
  <c r="I168" i="1"/>
  <c r="I179" i="1" s="1"/>
  <c r="H168" i="1"/>
  <c r="G168" i="1"/>
  <c r="F168" i="1"/>
  <c r="F179" i="1" s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92" i="1"/>
  <c r="J103" i="1" s="1"/>
  <c r="I92" i="1"/>
  <c r="I103" i="1" s="1"/>
  <c r="H92" i="1"/>
  <c r="H103" i="1" s="1"/>
  <c r="G92" i="1"/>
  <c r="G103" i="1" s="1"/>
  <c r="F92" i="1"/>
  <c r="F103" i="1" s="1"/>
  <c r="B84" i="1"/>
  <c r="A84" i="1"/>
  <c r="L83" i="1"/>
  <c r="J83" i="1"/>
  <c r="I83" i="1"/>
  <c r="H83" i="1"/>
  <c r="G83" i="1"/>
  <c r="F83" i="1"/>
  <c r="B74" i="1"/>
  <c r="A74" i="1"/>
  <c r="L73" i="1"/>
  <c r="L84" i="1" s="1"/>
  <c r="J73" i="1"/>
  <c r="J84" i="1" s="1"/>
  <c r="I73" i="1"/>
  <c r="I84" i="1" s="1"/>
  <c r="H73" i="1"/>
  <c r="H84" i="1" s="1"/>
  <c r="G73" i="1"/>
  <c r="G84" i="1" s="1"/>
  <c r="F73" i="1"/>
  <c r="F84" i="1" s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54" i="1"/>
  <c r="I65" i="1" s="1"/>
  <c r="H54" i="1"/>
  <c r="H65" i="1" s="1"/>
  <c r="G54" i="1"/>
  <c r="G65" i="1" s="1"/>
  <c r="F54" i="1"/>
  <c r="F65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7" i="1"/>
  <c r="A27" i="1"/>
  <c r="L16" i="1"/>
  <c r="L27" i="1" s="1"/>
  <c r="J16" i="1"/>
  <c r="J27" i="1" s="1"/>
  <c r="I16" i="1"/>
  <c r="H16" i="1"/>
  <c r="H27" i="1" s="1"/>
  <c r="G16" i="1"/>
  <c r="G27" i="1" s="1"/>
  <c r="F16" i="1"/>
  <c r="F27" i="1" s="1"/>
  <c r="H179" i="1" l="1"/>
  <c r="G179" i="1"/>
  <c r="I27" i="1"/>
  <c r="L179" i="1"/>
  <c r="L199" i="1" s="1"/>
  <c r="J199" i="1"/>
  <c r="I199" i="1"/>
  <c r="H199" i="1"/>
  <c r="G199" i="1"/>
  <c r="F199" i="1"/>
</calcChain>
</file>

<file path=xl/sharedStrings.xml><?xml version="1.0" encoding="utf-8"?>
<sst xmlns="http://schemas.openxmlformats.org/spreadsheetml/2006/main" count="266" uniqueCount="88">
  <si>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</si>
  <si>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</si>
  <si>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</si>
  <si>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</si>
  <si>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</si>
  <si>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</si>
  <si>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</si>
  <si>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</si>
  <si>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</si>
  <si>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</si>
  <si>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</si>
  <si>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</si>
  <si>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</si>
  <si>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</si>
  <si>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</si>
  <si>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</si>
  <si>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</si>
  <si>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</si>
  <si>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</si>
  <si>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</si>
  <si>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</si>
  <si>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</si>
  <si>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</si>
  <si>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</si>
  <si>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</si>
  <si>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</si>
  <si>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</si>
  <si>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</si>
  <si>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</si>
  <si>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</si>
  <si>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</si>
  <si>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</si>
  <si>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</si>
  <si>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</si>
  <si>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</si>
  <si>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</si>
  <si>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</si>
  <si>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</si>
  <si>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</si>
  <si>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Индивидуальный предприниматель</t>
  </si>
  <si>
    <t>Лопухова И.А.</t>
  </si>
  <si>
    <t>Каша пшенная жидкая</t>
  </si>
  <si>
    <t>233 (2018)</t>
  </si>
  <si>
    <t>Бутерброд с сыром</t>
  </si>
  <si>
    <t>Чай с сахаром</t>
  </si>
  <si>
    <t>Батон нарезной</t>
  </si>
  <si>
    <t>Яблоки</t>
  </si>
  <si>
    <t>457(2018)</t>
  </si>
  <si>
    <t>Омлет натуральный</t>
  </si>
  <si>
    <t>Овощи консервированные отварные</t>
  </si>
  <si>
    <t>Какао</t>
  </si>
  <si>
    <t>Хлеб пшеничный</t>
  </si>
  <si>
    <t xml:space="preserve">Печенье </t>
  </si>
  <si>
    <t>268 (2018)</t>
  </si>
  <si>
    <t>157 (2018)</t>
  </si>
  <si>
    <t>Макаронные отварные</t>
  </si>
  <si>
    <t>Котлета "Школьная"</t>
  </si>
  <si>
    <t>347 (2018)</t>
  </si>
  <si>
    <t>Чай с сахаром и лимоном</t>
  </si>
  <si>
    <t>459 (2018)</t>
  </si>
  <si>
    <t>230(2018)</t>
  </si>
  <si>
    <t>465(2018)</t>
  </si>
  <si>
    <t>Каша пшеничная молочная жидкая</t>
  </si>
  <si>
    <t>Пряники</t>
  </si>
  <si>
    <t>Кофейный напиток</t>
  </si>
  <si>
    <t>Масло сливочное</t>
  </si>
  <si>
    <t>Биточки куриные</t>
  </si>
  <si>
    <t>371(2018)</t>
  </si>
  <si>
    <t>Картофельное пюре</t>
  </si>
  <si>
    <t>Чай каркаде с схаром</t>
  </si>
  <si>
    <t>462(2018)</t>
  </si>
  <si>
    <t>закуски</t>
  </si>
  <si>
    <t>Овощи свежие</t>
  </si>
  <si>
    <t>Каша "Дружба"</t>
  </si>
  <si>
    <t>226 (2018)</t>
  </si>
  <si>
    <t>Джем</t>
  </si>
  <si>
    <t>Кнели куриные с рисом</t>
  </si>
  <si>
    <t>Каша гречневая</t>
  </si>
  <si>
    <t>Каша рисовая жидкая</t>
  </si>
  <si>
    <t>Запеканка из творога</t>
  </si>
  <si>
    <t>Молоко сгущенное</t>
  </si>
  <si>
    <t>Яйцо вареное</t>
  </si>
  <si>
    <t>конд.изделия</t>
  </si>
  <si>
    <t>Тефтели из говядины</t>
  </si>
  <si>
    <t>МАОУ "Усть-Качкинская средняя школа"</t>
  </si>
  <si>
    <t xml:space="preserve">Директор </t>
  </si>
  <si>
    <t>Байдина Т.Г.</t>
  </si>
  <si>
    <t>Согласовано: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</si>
</sst>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12" fillId="0" borderId="2" xfId="0" applyFont="1" applyBorder="1" applyAlignment="1">
      <alignment wrapText="1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3" fillId="2" borderId="0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pane xSplit="4" ySplit="8" topLeftCell="E9" activePane="bottomRight" state="frozen"/>
      <selection pane="topRight" activeCell="E1" sqref="E1"/>
      <selection pane="bottomLeft" activeCell="A6" sqref="A6"/>
      <selection pane="bottomRight" activeCell="J6" sqref="J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10.710937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84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8">
        <v>9</v>
      </c>
      <c r="I3" s="58">
        <v>1</v>
      </c>
      <c r="J3" s="59">
        <v>2024</v>
      </c>
      <c r="K3" s="49"/>
    </row>
    <row r="4" spans="1:12" ht="17.25" customHeight="1" x14ac:dyDescent="0.25">
      <c r="A4" s="4"/>
      <c r="C4" s="2"/>
      <c r="D4" s="3"/>
      <c r="E4" s="57"/>
      <c r="F4" s="2" t="s">
        <v>87</v>
      </c>
      <c r="G4" s="2" t="s">
        <v>17</v>
      </c>
      <c r="H4" s="66" t="s">
        <v>85</v>
      </c>
      <c r="I4" s="67"/>
      <c r="J4" s="67"/>
      <c r="K4" s="68"/>
    </row>
    <row r="5" spans="1:12" ht="17.25" customHeight="1" x14ac:dyDescent="0.25">
      <c r="A5" s="4"/>
      <c r="C5" s="2"/>
      <c r="D5" s="3"/>
      <c r="E5" s="57"/>
      <c r="G5" s="2" t="s">
        <v>18</v>
      </c>
      <c r="H5" s="66" t="s">
        <v>86</v>
      </c>
      <c r="I5" s="67"/>
      <c r="J5" s="67"/>
      <c r="K5" s="68"/>
    </row>
    <row r="6" spans="1:12" ht="17.25" customHeight="1" x14ac:dyDescent="0.2">
      <c r="A6" s="4"/>
      <c r="C6" s="2"/>
      <c r="D6" s="3"/>
      <c r="E6" s="57"/>
      <c r="G6" s="2" t="s">
        <v>19</v>
      </c>
      <c r="H6" s="48">
        <v>9</v>
      </c>
      <c r="I6" s="48">
        <v>1</v>
      </c>
      <c r="J6" s="48">
        <v>2024</v>
      </c>
      <c r="K6" s="49"/>
    </row>
    <row r="7" spans="1:12" ht="13.5" thickBot="1" x14ac:dyDescent="0.25">
      <c r="C7" s="2"/>
      <c r="D7" s="4"/>
      <c r="H7" s="47" t="s">
        <v>36</v>
      </c>
      <c r="I7" s="47" t="s">
        <v>37</v>
      </c>
      <c r="J7" s="47" t="s">
        <v>38</v>
      </c>
    </row>
    <row r="8" spans="1:12" ht="33.75" x14ac:dyDescent="0.2">
      <c r="A8" s="45" t="s">
        <v>14</v>
      </c>
      <c r="B8" s="46" t="s">
        <v>15</v>
      </c>
      <c r="C8" s="36" t="s">
        <v>0</v>
      </c>
      <c r="D8" s="36" t="s">
        <v>13</v>
      </c>
      <c r="E8" s="36" t="s">
        <v>12</v>
      </c>
      <c r="F8" s="36" t="s">
        <v>34</v>
      </c>
      <c r="G8" s="36" t="s">
        <v>1</v>
      </c>
      <c r="H8" s="36" t="s">
        <v>2</v>
      </c>
      <c r="I8" s="36" t="s">
        <v>3</v>
      </c>
      <c r="J8" s="36" t="s">
        <v>10</v>
      </c>
      <c r="K8" s="37" t="s">
        <v>11</v>
      </c>
      <c r="L8" s="36" t="s">
        <v>35</v>
      </c>
    </row>
    <row r="9" spans="1:12" ht="15" x14ac:dyDescent="0.25">
      <c r="A9" s="20">
        <v>1</v>
      </c>
      <c r="B9" s="21">
        <v>1</v>
      </c>
      <c r="C9" s="22" t="s">
        <v>20</v>
      </c>
      <c r="D9" s="5" t="s">
        <v>21</v>
      </c>
      <c r="E9" s="39" t="s">
        <v>41</v>
      </c>
      <c r="F9" s="40">
        <v>200</v>
      </c>
      <c r="G9" s="40">
        <v>6</v>
      </c>
      <c r="H9" s="40">
        <v>6.86</v>
      </c>
      <c r="I9" s="40">
        <v>28.54</v>
      </c>
      <c r="J9" s="40">
        <v>199.8</v>
      </c>
      <c r="K9" s="41" t="s">
        <v>42</v>
      </c>
      <c r="L9" s="40">
        <v>29.28</v>
      </c>
    </row>
    <row r="10" spans="1:12" ht="15" x14ac:dyDescent="0.25">
      <c r="A10" s="23"/>
      <c r="B10" s="15"/>
      <c r="C10" s="11"/>
      <c r="D10" s="50" t="s">
        <v>26</v>
      </c>
      <c r="E10" s="42" t="s">
        <v>43</v>
      </c>
      <c r="F10" s="43">
        <v>45</v>
      </c>
      <c r="G10" s="43">
        <v>6.7</v>
      </c>
      <c r="H10" s="43">
        <v>9.5</v>
      </c>
      <c r="I10" s="43">
        <v>9.9</v>
      </c>
      <c r="J10" s="43">
        <v>153</v>
      </c>
      <c r="K10" s="44">
        <v>90</v>
      </c>
      <c r="L10" s="43">
        <v>25.57</v>
      </c>
    </row>
    <row r="11" spans="1:12" ht="15" x14ac:dyDescent="0.25">
      <c r="A11" s="23"/>
      <c r="B11" s="15"/>
      <c r="C11" s="11"/>
      <c r="D11" s="7" t="s">
        <v>22</v>
      </c>
      <c r="E11" s="42" t="s">
        <v>44</v>
      </c>
      <c r="F11" s="43">
        <v>200</v>
      </c>
      <c r="G11" s="43">
        <v>0.4</v>
      </c>
      <c r="H11" s="43">
        <v>0</v>
      </c>
      <c r="I11" s="43">
        <v>15</v>
      </c>
      <c r="J11" s="43">
        <v>62</v>
      </c>
      <c r="K11" s="44" t="s">
        <v>47</v>
      </c>
      <c r="L11" s="43">
        <v>9.17</v>
      </c>
    </row>
    <row r="12" spans="1:12" ht="15" x14ac:dyDescent="0.25">
      <c r="A12" s="23"/>
      <c r="B12" s="15"/>
      <c r="C12" s="11"/>
      <c r="D12" s="7" t="s">
        <v>23</v>
      </c>
      <c r="E12" s="42" t="s">
        <v>45</v>
      </c>
      <c r="F12" s="43">
        <v>40</v>
      </c>
      <c r="G12" s="43">
        <v>33.04</v>
      </c>
      <c r="H12" s="43">
        <v>1.1599999999999999</v>
      </c>
      <c r="I12" s="43">
        <v>20.56</v>
      </c>
      <c r="J12" s="43">
        <v>104.8</v>
      </c>
      <c r="K12" s="44">
        <v>111</v>
      </c>
      <c r="L12" s="43">
        <v>2.4</v>
      </c>
    </row>
    <row r="13" spans="1:12" ht="15" x14ac:dyDescent="0.25">
      <c r="A13" s="23"/>
      <c r="B13" s="15"/>
      <c r="C13" s="11"/>
      <c r="D13" s="7" t="s">
        <v>24</v>
      </c>
      <c r="E13" s="42" t="s">
        <v>46</v>
      </c>
      <c r="F13" s="43">
        <v>150</v>
      </c>
      <c r="G13" s="43">
        <v>0.6</v>
      </c>
      <c r="H13" s="43">
        <v>0</v>
      </c>
      <c r="I13" s="43">
        <v>14.7</v>
      </c>
      <c r="J13" s="43">
        <v>66</v>
      </c>
      <c r="K13" s="44">
        <v>112</v>
      </c>
      <c r="L13" s="43">
        <v>25.34</v>
      </c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4"/>
      <c r="B16" s="17"/>
      <c r="C16" s="8"/>
      <c r="D16" s="18" t="s">
        <v>33</v>
      </c>
      <c r="E16" s="9"/>
      <c r="F16" s="19">
        <f>SUM(F9:F15)</f>
        <v>635</v>
      </c>
      <c r="G16" s="19">
        <f t="shared" ref="G16:J16" si="0">SUM(G9:G15)</f>
        <v>46.74</v>
      </c>
      <c r="H16" s="19">
        <f t="shared" si="0"/>
        <v>17.52</v>
      </c>
      <c r="I16" s="19">
        <f t="shared" si="0"/>
        <v>88.7</v>
      </c>
      <c r="J16" s="19">
        <f t="shared" si="0"/>
        <v>585.6</v>
      </c>
      <c r="K16" s="25"/>
      <c r="L16" s="19">
        <f t="shared" ref="L16" si="1">SUM(L9:L15)</f>
        <v>91.76</v>
      </c>
    </row>
    <row r="17" spans="1:12" ht="15" x14ac:dyDescent="0.25">
      <c r="A17" s="26">
        <f>A9</f>
        <v>1</v>
      </c>
      <c r="B17" s="13">
        <f>B9</f>
        <v>1</v>
      </c>
      <c r="C17" s="10" t="s">
        <v>25</v>
      </c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4"/>
      <c r="B26" s="17"/>
      <c r="C26" s="8"/>
      <c r="D26" s="18" t="s">
        <v>33</v>
      </c>
      <c r="E26" s="9"/>
      <c r="F26" s="19">
        <f>SUM(F17:F25)</f>
        <v>0</v>
      </c>
      <c r="G26" s="19">
        <f>SUM(G17:G25)</f>
        <v>0</v>
      </c>
      <c r="H26" s="19">
        <f>SUM(H17:H25)</f>
        <v>0</v>
      </c>
      <c r="I26" s="19">
        <f>SUM(I17:I25)</f>
        <v>0</v>
      </c>
      <c r="J26" s="19">
        <f>SUM(J17:J25)</f>
        <v>0</v>
      </c>
      <c r="K26" s="25"/>
      <c r="L26" s="19">
        <f>SUM(L17:L25)</f>
        <v>0</v>
      </c>
    </row>
    <row r="27" spans="1:12" ht="15.75" thickBot="1" x14ac:dyDescent="0.25">
      <c r="A27" s="29">
        <f>A9</f>
        <v>1</v>
      </c>
      <c r="B27" s="30">
        <f>B9</f>
        <v>1</v>
      </c>
      <c r="C27" s="60" t="s">
        <v>4</v>
      </c>
      <c r="D27" s="61"/>
      <c r="E27" s="31"/>
      <c r="F27" s="32">
        <f>F16+F26</f>
        <v>635</v>
      </c>
      <c r="G27" s="32">
        <f>G16+G26</f>
        <v>46.74</v>
      </c>
      <c r="H27" s="32">
        <f>H16+H26</f>
        <v>17.52</v>
      </c>
      <c r="I27" s="32">
        <f>I16+I26</f>
        <v>88.7</v>
      </c>
      <c r="J27" s="32">
        <f>J16+J26</f>
        <v>585.6</v>
      </c>
      <c r="K27" s="32"/>
      <c r="L27" s="32">
        <f>L16+L26</f>
        <v>91.76</v>
      </c>
    </row>
    <row r="28" spans="1:12" ht="15" x14ac:dyDescent="0.25">
      <c r="A28" s="14">
        <v>1</v>
      </c>
      <c r="B28" s="15">
        <v>2</v>
      </c>
      <c r="C28" s="22" t="s">
        <v>20</v>
      </c>
      <c r="D28" s="5" t="s">
        <v>21</v>
      </c>
      <c r="E28" s="39" t="s">
        <v>48</v>
      </c>
      <c r="F28" s="40">
        <v>160</v>
      </c>
      <c r="G28" s="40">
        <v>13.78</v>
      </c>
      <c r="H28" s="40">
        <v>15.54</v>
      </c>
      <c r="I28" s="40">
        <v>3.4</v>
      </c>
      <c r="J28" s="40">
        <v>209.17</v>
      </c>
      <c r="K28" s="53" t="s">
        <v>53</v>
      </c>
      <c r="L28" s="40">
        <v>36.4</v>
      </c>
    </row>
    <row r="29" spans="1:12" ht="15" x14ac:dyDescent="0.25">
      <c r="A29" s="14"/>
      <c r="B29" s="15"/>
      <c r="C29" s="11"/>
      <c r="D29" s="50" t="s">
        <v>26</v>
      </c>
      <c r="E29" s="42" t="s">
        <v>49</v>
      </c>
      <c r="F29" s="43">
        <v>60</v>
      </c>
      <c r="G29" s="43">
        <v>1.7</v>
      </c>
      <c r="H29" s="43">
        <v>0</v>
      </c>
      <c r="I29" s="43">
        <v>2.2599999999999998</v>
      </c>
      <c r="J29" s="43">
        <v>28.7</v>
      </c>
      <c r="K29" s="54" t="s">
        <v>54</v>
      </c>
      <c r="L29" s="43">
        <v>17.579999999999998</v>
      </c>
    </row>
    <row r="30" spans="1:12" ht="15" x14ac:dyDescent="0.25">
      <c r="A30" s="14"/>
      <c r="B30" s="15"/>
      <c r="C30" s="11"/>
      <c r="D30" s="7" t="s">
        <v>22</v>
      </c>
      <c r="E30" s="42" t="s">
        <v>50</v>
      </c>
      <c r="F30" s="43">
        <v>200</v>
      </c>
      <c r="G30" s="43">
        <v>3.3</v>
      </c>
      <c r="H30" s="43">
        <v>2.9</v>
      </c>
      <c r="I30" s="43">
        <v>13.8</v>
      </c>
      <c r="J30" s="43">
        <v>94</v>
      </c>
      <c r="K30" s="44">
        <v>462</v>
      </c>
      <c r="L30" s="43">
        <v>25.18</v>
      </c>
    </row>
    <row r="31" spans="1:12" ht="15" x14ac:dyDescent="0.25">
      <c r="A31" s="14"/>
      <c r="B31" s="15"/>
      <c r="C31" s="11"/>
      <c r="D31" s="7" t="s">
        <v>23</v>
      </c>
      <c r="E31" s="42" t="s">
        <v>51</v>
      </c>
      <c r="F31" s="43">
        <v>40</v>
      </c>
      <c r="G31" s="43">
        <v>6.84</v>
      </c>
      <c r="H31" s="43">
        <v>0.72</v>
      </c>
      <c r="I31" s="43">
        <v>29.37</v>
      </c>
      <c r="J31" s="43">
        <v>141</v>
      </c>
      <c r="K31" s="44">
        <v>108</v>
      </c>
      <c r="L31" s="43">
        <v>2.2000000000000002</v>
      </c>
    </row>
    <row r="32" spans="1:12" ht="12.75" customHeight="1" x14ac:dyDescent="0.25">
      <c r="A32" s="14"/>
      <c r="B32" s="15"/>
      <c r="C32" s="11"/>
      <c r="D32" s="51" t="s">
        <v>82</v>
      </c>
      <c r="E32" s="52" t="s">
        <v>52</v>
      </c>
      <c r="F32" s="43">
        <v>40</v>
      </c>
      <c r="G32" s="43">
        <v>3</v>
      </c>
      <c r="H32" s="43">
        <v>3.92</v>
      </c>
      <c r="I32" s="43">
        <v>29.76</v>
      </c>
      <c r="J32" s="43">
        <v>166.8</v>
      </c>
      <c r="K32" s="44">
        <v>590</v>
      </c>
      <c r="L32" s="43">
        <v>10.4</v>
      </c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SUM(F28:F34)</f>
        <v>500</v>
      </c>
      <c r="G35" s="19">
        <f t="shared" ref="G35" si="2">SUM(G28:G34)</f>
        <v>28.619999999999997</v>
      </c>
      <c r="H35" s="19">
        <f t="shared" ref="H35" si="3">SUM(H28:H34)</f>
        <v>23.08</v>
      </c>
      <c r="I35" s="19">
        <f t="shared" ref="I35" si="4">SUM(I28:I34)</f>
        <v>78.59</v>
      </c>
      <c r="J35" s="19">
        <f t="shared" ref="J35:L35" si="5">SUM(J28:J34)</f>
        <v>639.67000000000007</v>
      </c>
      <c r="K35" s="25"/>
      <c r="L35" s="19">
        <f t="shared" si="5"/>
        <v>91.76</v>
      </c>
    </row>
    <row r="36" spans="1:12" ht="15" x14ac:dyDescent="0.25">
      <c r="A36" s="13">
        <f>A28</f>
        <v>1</v>
      </c>
      <c r="B36" s="13">
        <f>B28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">
      <c r="A46" s="33">
        <f>A28</f>
        <v>1</v>
      </c>
      <c r="B46" s="33">
        <f>B28</f>
        <v>2</v>
      </c>
      <c r="C46" s="60" t="s">
        <v>4</v>
      </c>
      <c r="D46" s="61"/>
      <c r="E46" s="31"/>
      <c r="F46" s="32">
        <f>F35+F45</f>
        <v>500</v>
      </c>
      <c r="G46" s="32">
        <f t="shared" ref="G46" si="10">G35+G45</f>
        <v>28.619999999999997</v>
      </c>
      <c r="H46" s="32">
        <f t="shared" ref="H46" si="11">H35+H45</f>
        <v>23.08</v>
      </c>
      <c r="I46" s="32">
        <f t="shared" ref="I46" si="12">I35+I45</f>
        <v>78.59</v>
      </c>
      <c r="J46" s="32">
        <f t="shared" ref="J46:L46" si="13">J35+J45</f>
        <v>639.67000000000007</v>
      </c>
      <c r="K46" s="32"/>
      <c r="L46" s="32">
        <f t="shared" si="13"/>
        <v>91.76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55" t="s">
        <v>56</v>
      </c>
      <c r="F47" s="40">
        <v>90</v>
      </c>
      <c r="G47" s="40">
        <v>13.23</v>
      </c>
      <c r="H47" s="40">
        <v>9.99</v>
      </c>
      <c r="I47" s="40">
        <v>11.43</v>
      </c>
      <c r="J47" s="40">
        <v>189</v>
      </c>
      <c r="K47" s="53" t="s">
        <v>57</v>
      </c>
      <c r="L47" s="40">
        <v>57.8</v>
      </c>
    </row>
    <row r="48" spans="1:12" ht="15" x14ac:dyDescent="0.25">
      <c r="A48" s="23"/>
      <c r="B48" s="15"/>
      <c r="C48" s="11"/>
      <c r="D48" s="7" t="s">
        <v>29</v>
      </c>
      <c r="E48" s="52" t="s">
        <v>55</v>
      </c>
      <c r="F48" s="43">
        <v>150</v>
      </c>
      <c r="G48" s="43">
        <v>5.64</v>
      </c>
      <c r="H48" s="43">
        <v>0.68</v>
      </c>
      <c r="I48" s="43">
        <v>29.04</v>
      </c>
      <c r="J48" s="43">
        <v>144.9</v>
      </c>
      <c r="K48" s="44">
        <v>291</v>
      </c>
      <c r="L48" s="43">
        <v>15.36</v>
      </c>
    </row>
    <row r="49" spans="1:12" ht="15" x14ac:dyDescent="0.25">
      <c r="A49" s="23"/>
      <c r="B49" s="15"/>
      <c r="C49" s="11"/>
      <c r="D49" s="7" t="s">
        <v>22</v>
      </c>
      <c r="E49" s="52" t="s">
        <v>58</v>
      </c>
      <c r="F49" s="43">
        <v>200</v>
      </c>
      <c r="G49" s="43">
        <v>0.3</v>
      </c>
      <c r="H49" s="43">
        <v>0</v>
      </c>
      <c r="I49" s="43">
        <v>9.5</v>
      </c>
      <c r="J49" s="43">
        <v>40</v>
      </c>
      <c r="K49" s="54" t="s">
        <v>59</v>
      </c>
      <c r="L49" s="43">
        <v>16.2</v>
      </c>
    </row>
    <row r="50" spans="1:12" ht="15" x14ac:dyDescent="0.25">
      <c r="A50" s="23"/>
      <c r="B50" s="15"/>
      <c r="C50" s="11"/>
      <c r="D50" s="7" t="s">
        <v>23</v>
      </c>
      <c r="E50" s="52" t="s">
        <v>51</v>
      </c>
      <c r="F50" s="43">
        <v>60</v>
      </c>
      <c r="G50" s="43">
        <v>6.84</v>
      </c>
      <c r="H50" s="43">
        <v>0.72</v>
      </c>
      <c r="I50" s="43">
        <v>29.37</v>
      </c>
      <c r="J50" s="43">
        <v>141</v>
      </c>
      <c r="K50" s="44">
        <v>108</v>
      </c>
      <c r="L50" s="43">
        <v>2.4</v>
      </c>
    </row>
    <row r="51" spans="1:12" ht="15" x14ac:dyDescent="0.25">
      <c r="A51" s="23"/>
      <c r="B51" s="15"/>
      <c r="C51" s="11"/>
      <c r="D51" s="7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4"/>
      <c r="B54" s="17"/>
      <c r="C54" s="8"/>
      <c r="D54" s="18" t="s">
        <v>33</v>
      </c>
      <c r="E54" s="9"/>
      <c r="F54" s="19">
        <f>SUM(F47:F53)</f>
        <v>500</v>
      </c>
      <c r="G54" s="19">
        <f t="shared" ref="G54" si="14">SUM(G47:G53)</f>
        <v>26.01</v>
      </c>
      <c r="H54" s="19">
        <f t="shared" ref="H54" si="15">SUM(H47:H53)</f>
        <v>11.39</v>
      </c>
      <c r="I54" s="19">
        <f t="shared" ref="I54" si="16">SUM(I47:I53)</f>
        <v>79.34</v>
      </c>
      <c r="J54" s="19">
        <f t="shared" ref="J54:L54" si="17">SUM(J47:J53)</f>
        <v>514.9</v>
      </c>
      <c r="K54" s="25"/>
      <c r="L54" s="19">
        <f t="shared" si="17"/>
        <v>91.76</v>
      </c>
    </row>
    <row r="55" spans="1:12" ht="15" x14ac:dyDescent="0.25">
      <c r="A55" s="26">
        <f>A47</f>
        <v>1</v>
      </c>
      <c r="B55" s="13">
        <f>B47</f>
        <v>3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18">SUM(G55:G63)</f>
        <v>0</v>
      </c>
      <c r="H64" s="19">
        <f t="shared" ref="H64" si="19">SUM(H55:H63)</f>
        <v>0</v>
      </c>
      <c r="I64" s="19">
        <f t="shared" ref="I64" si="20">SUM(I55:I63)</f>
        <v>0</v>
      </c>
      <c r="J64" s="19">
        <f t="shared" ref="J64:L64" si="21">SUM(J55:J63)</f>
        <v>0</v>
      </c>
      <c r="K64" s="25"/>
      <c r="L64" s="19">
        <f t="shared" si="21"/>
        <v>0</v>
      </c>
    </row>
    <row r="65" spans="1:12" ht="15.75" customHeight="1" x14ac:dyDescent="0.2">
      <c r="A65" s="29">
        <f>A47</f>
        <v>1</v>
      </c>
      <c r="B65" s="30">
        <f>B47</f>
        <v>3</v>
      </c>
      <c r="C65" s="60" t="s">
        <v>4</v>
      </c>
      <c r="D65" s="61"/>
      <c r="E65" s="31"/>
      <c r="F65" s="32">
        <f>F54+F64</f>
        <v>500</v>
      </c>
      <c r="G65" s="32">
        <f t="shared" ref="G65" si="22">G54+G64</f>
        <v>26.01</v>
      </c>
      <c r="H65" s="32">
        <f t="shared" ref="H65" si="23">H54+H64</f>
        <v>11.39</v>
      </c>
      <c r="I65" s="32">
        <f t="shared" ref="I65" si="24">I54+I64</f>
        <v>79.34</v>
      </c>
      <c r="J65" s="32">
        <f t="shared" ref="J65:L65" si="25">J54+J64</f>
        <v>514.9</v>
      </c>
      <c r="K65" s="32"/>
      <c r="L65" s="32">
        <f t="shared" si="25"/>
        <v>91.76</v>
      </c>
    </row>
    <row r="66" spans="1:12" ht="15" x14ac:dyDescent="0.25">
      <c r="A66" s="20">
        <v>1</v>
      </c>
      <c r="B66" s="21">
        <v>4</v>
      </c>
      <c r="C66" s="22" t="s">
        <v>20</v>
      </c>
      <c r="D66" s="5" t="s">
        <v>21</v>
      </c>
      <c r="E66" s="55" t="s">
        <v>62</v>
      </c>
      <c r="F66" s="40">
        <v>200</v>
      </c>
      <c r="G66" s="40">
        <v>5.46</v>
      </c>
      <c r="H66" s="40">
        <v>6.2</v>
      </c>
      <c r="I66" s="40">
        <v>25.82</v>
      </c>
      <c r="J66" s="40">
        <v>181</v>
      </c>
      <c r="K66" s="53" t="s">
        <v>60</v>
      </c>
      <c r="L66" s="40">
        <v>33.28</v>
      </c>
    </row>
    <row r="67" spans="1:12" ht="15" x14ac:dyDescent="0.25">
      <c r="A67" s="23"/>
      <c r="B67" s="15"/>
      <c r="C67" s="11"/>
      <c r="D67" s="50" t="s">
        <v>26</v>
      </c>
      <c r="E67" s="52" t="s">
        <v>65</v>
      </c>
      <c r="F67" s="43">
        <v>15</v>
      </c>
      <c r="G67" s="43">
        <v>0.12</v>
      </c>
      <c r="H67" s="43">
        <v>10.88</v>
      </c>
      <c r="I67" s="43">
        <v>0.2</v>
      </c>
      <c r="J67" s="43">
        <v>99.14</v>
      </c>
      <c r="K67" s="44">
        <v>90</v>
      </c>
      <c r="L67" s="43">
        <v>9.57</v>
      </c>
    </row>
    <row r="68" spans="1:12" ht="15" x14ac:dyDescent="0.25">
      <c r="A68" s="23"/>
      <c r="B68" s="15"/>
      <c r="C68" s="11"/>
      <c r="D68" s="7" t="s">
        <v>22</v>
      </c>
      <c r="E68" s="52" t="s">
        <v>64</v>
      </c>
      <c r="F68" s="43">
        <v>200</v>
      </c>
      <c r="G68" s="43">
        <v>2.6</v>
      </c>
      <c r="H68" s="43">
        <v>3.2</v>
      </c>
      <c r="I68" s="43">
        <v>19</v>
      </c>
      <c r="J68" s="43">
        <v>115</v>
      </c>
      <c r="K68" s="54" t="s">
        <v>61</v>
      </c>
      <c r="L68" s="43">
        <v>28.2</v>
      </c>
    </row>
    <row r="69" spans="1:12" ht="15" x14ac:dyDescent="0.25">
      <c r="A69" s="23"/>
      <c r="B69" s="15"/>
      <c r="C69" s="11"/>
      <c r="D69" s="7" t="s">
        <v>23</v>
      </c>
      <c r="E69" s="42" t="s">
        <v>45</v>
      </c>
      <c r="F69" s="43">
        <v>40</v>
      </c>
      <c r="G69" s="43">
        <v>3.04</v>
      </c>
      <c r="H69" s="43">
        <v>1.1599999999999999</v>
      </c>
      <c r="I69" s="43">
        <v>20.56</v>
      </c>
      <c r="J69" s="43">
        <v>104.8</v>
      </c>
      <c r="K69" s="44">
        <v>111</v>
      </c>
      <c r="L69" s="43">
        <v>2.4</v>
      </c>
    </row>
    <row r="70" spans="1:12" ht="15" x14ac:dyDescent="0.25">
      <c r="A70" s="23"/>
      <c r="B70" s="15"/>
      <c r="C70" s="11"/>
      <c r="D70" s="51" t="s">
        <v>82</v>
      </c>
      <c r="E70" s="52" t="s">
        <v>63</v>
      </c>
      <c r="F70" s="43">
        <v>50</v>
      </c>
      <c r="G70" s="43">
        <v>5.9</v>
      </c>
      <c r="H70" s="43">
        <v>4.7</v>
      </c>
      <c r="I70" s="43">
        <v>75</v>
      </c>
      <c r="J70" s="43">
        <v>366.5</v>
      </c>
      <c r="K70" s="44">
        <v>589</v>
      </c>
      <c r="L70" s="43">
        <v>18.309999999999999</v>
      </c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4"/>
      <c r="B73" s="17"/>
      <c r="C73" s="8"/>
      <c r="D73" s="18" t="s">
        <v>33</v>
      </c>
      <c r="E73" s="9"/>
      <c r="F73" s="19">
        <f>SUM(F66:F72)</f>
        <v>505</v>
      </c>
      <c r="G73" s="19">
        <f t="shared" ref="G73" si="26">SUM(G66:G72)</f>
        <v>17.119999999999997</v>
      </c>
      <c r="H73" s="19">
        <f t="shared" ref="H73" si="27">SUM(H66:H72)</f>
        <v>26.14</v>
      </c>
      <c r="I73" s="19">
        <f t="shared" ref="I73" si="28">SUM(I66:I72)</f>
        <v>140.57999999999998</v>
      </c>
      <c r="J73" s="19">
        <f t="shared" ref="J73:L73" si="29">SUM(J66:J72)</f>
        <v>866.44</v>
      </c>
      <c r="K73" s="25"/>
      <c r="L73" s="19">
        <f t="shared" si="29"/>
        <v>91.76</v>
      </c>
    </row>
    <row r="74" spans="1:12" ht="15" x14ac:dyDescent="0.25">
      <c r="A74" s="26">
        <f>A66</f>
        <v>1</v>
      </c>
      <c r="B74" s="13">
        <f>B66</f>
        <v>4</v>
      </c>
      <c r="C74" s="10" t="s">
        <v>25</v>
      </c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32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30">SUM(G74:G82)</f>
        <v>0</v>
      </c>
      <c r="H83" s="19">
        <f t="shared" ref="H83" si="31">SUM(H74:H82)</f>
        <v>0</v>
      </c>
      <c r="I83" s="19">
        <f t="shared" ref="I83" si="32">SUM(I74:I82)</f>
        <v>0</v>
      </c>
      <c r="J83" s="19">
        <f t="shared" ref="J83:L83" si="33">SUM(J74:J82)</f>
        <v>0</v>
      </c>
      <c r="K83" s="25"/>
      <c r="L83" s="19">
        <f t="shared" si="33"/>
        <v>0</v>
      </c>
    </row>
    <row r="84" spans="1:12" ht="15.75" customHeight="1" x14ac:dyDescent="0.2">
      <c r="A84" s="29">
        <f>A66</f>
        <v>1</v>
      </c>
      <c r="B84" s="30">
        <f>B66</f>
        <v>4</v>
      </c>
      <c r="C84" s="60" t="s">
        <v>4</v>
      </c>
      <c r="D84" s="61"/>
      <c r="E84" s="31"/>
      <c r="F84" s="32">
        <f>F73+F83</f>
        <v>505</v>
      </c>
      <c r="G84" s="32">
        <f t="shared" ref="G84" si="34">G73+G83</f>
        <v>17.119999999999997</v>
      </c>
      <c r="H84" s="32">
        <f t="shared" ref="H84" si="35">H73+H83</f>
        <v>26.14</v>
      </c>
      <c r="I84" s="32">
        <f t="shared" ref="I84" si="36">I73+I83</f>
        <v>140.57999999999998</v>
      </c>
      <c r="J84" s="32">
        <f t="shared" ref="J84:L84" si="37">J73+J83</f>
        <v>866.44</v>
      </c>
      <c r="K84" s="32"/>
      <c r="L84" s="32">
        <f t="shared" si="37"/>
        <v>91.76</v>
      </c>
    </row>
    <row r="85" spans="1:12" ht="15" x14ac:dyDescent="0.25">
      <c r="A85" s="20">
        <v>1</v>
      </c>
      <c r="B85" s="21">
        <v>5</v>
      </c>
      <c r="C85" s="22" t="s">
        <v>20</v>
      </c>
      <c r="D85" s="5" t="s">
        <v>21</v>
      </c>
      <c r="E85" s="55" t="s">
        <v>66</v>
      </c>
      <c r="F85" s="40">
        <v>90</v>
      </c>
      <c r="G85" s="40">
        <v>13.88</v>
      </c>
      <c r="H85" s="40">
        <v>8.61</v>
      </c>
      <c r="I85" s="40">
        <v>7.97</v>
      </c>
      <c r="J85" s="40">
        <v>165</v>
      </c>
      <c r="K85" s="53" t="s">
        <v>67</v>
      </c>
      <c r="L85" s="40">
        <v>40.5</v>
      </c>
    </row>
    <row r="86" spans="1:12" ht="15" x14ac:dyDescent="0.25">
      <c r="A86" s="23"/>
      <c r="B86" s="15"/>
      <c r="C86" s="11"/>
      <c r="D86" s="7" t="s">
        <v>29</v>
      </c>
      <c r="E86" s="52" t="s">
        <v>68</v>
      </c>
      <c r="F86" s="43">
        <v>150</v>
      </c>
      <c r="G86" s="43">
        <v>4</v>
      </c>
      <c r="H86" s="43">
        <v>6</v>
      </c>
      <c r="I86" s="43">
        <v>9</v>
      </c>
      <c r="J86" s="43">
        <v>102</v>
      </c>
      <c r="K86" s="44">
        <v>429</v>
      </c>
      <c r="L86" s="43">
        <v>18.96</v>
      </c>
    </row>
    <row r="87" spans="1:12" ht="15" x14ac:dyDescent="0.25">
      <c r="A87" s="23"/>
      <c r="B87" s="15"/>
      <c r="C87" s="11"/>
      <c r="D87" s="7" t="s">
        <v>22</v>
      </c>
      <c r="E87" s="52" t="s">
        <v>69</v>
      </c>
      <c r="F87" s="43">
        <v>200</v>
      </c>
      <c r="G87" s="43">
        <v>0</v>
      </c>
      <c r="H87" s="43">
        <v>0</v>
      </c>
      <c r="I87" s="43">
        <v>14</v>
      </c>
      <c r="J87" s="43">
        <v>56</v>
      </c>
      <c r="K87" s="54" t="s">
        <v>70</v>
      </c>
      <c r="L87" s="43">
        <v>16.100000000000001</v>
      </c>
    </row>
    <row r="88" spans="1:12" ht="15" x14ac:dyDescent="0.25">
      <c r="A88" s="23"/>
      <c r="B88" s="15"/>
      <c r="C88" s="11"/>
      <c r="D88" s="7" t="s">
        <v>23</v>
      </c>
      <c r="E88" s="42" t="s">
        <v>51</v>
      </c>
      <c r="F88" s="43">
        <v>40</v>
      </c>
      <c r="G88" s="43">
        <v>6.84</v>
      </c>
      <c r="H88" s="43">
        <v>0.72</v>
      </c>
      <c r="I88" s="43">
        <v>29.37</v>
      </c>
      <c r="J88" s="43">
        <v>141</v>
      </c>
      <c r="K88" s="44">
        <v>108</v>
      </c>
      <c r="L88" s="43">
        <v>2.2000000000000002</v>
      </c>
    </row>
    <row r="89" spans="1:12" ht="15" x14ac:dyDescent="0.25">
      <c r="A89" s="23"/>
      <c r="B89" s="15"/>
      <c r="C89" s="11"/>
      <c r="D89" s="56" t="s">
        <v>71</v>
      </c>
      <c r="E89" s="52" t="s">
        <v>72</v>
      </c>
      <c r="F89" s="43">
        <v>60</v>
      </c>
      <c r="G89" s="43">
        <v>1.7</v>
      </c>
      <c r="H89" s="43">
        <v>0</v>
      </c>
      <c r="I89" s="43">
        <v>2.2599999999999998</v>
      </c>
      <c r="J89" s="43">
        <v>28.7</v>
      </c>
      <c r="K89" s="44">
        <v>157</v>
      </c>
      <c r="L89" s="43">
        <v>14</v>
      </c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4"/>
      <c r="B92" s="17"/>
      <c r="C92" s="8"/>
      <c r="D92" s="18" t="s">
        <v>33</v>
      </c>
      <c r="E92" s="9"/>
      <c r="F92" s="19">
        <f>SUM(F85:F91)</f>
        <v>540</v>
      </c>
      <c r="G92" s="19">
        <f t="shared" ref="G92" si="38">SUM(G85:G91)</f>
        <v>26.42</v>
      </c>
      <c r="H92" s="19">
        <f t="shared" ref="H92" si="39">SUM(H85:H91)</f>
        <v>15.33</v>
      </c>
      <c r="I92" s="19">
        <f t="shared" ref="I92" si="40">SUM(I85:I91)</f>
        <v>62.6</v>
      </c>
      <c r="J92" s="19">
        <f t="shared" ref="J92:L92" si="41">SUM(J85:J91)</f>
        <v>492.7</v>
      </c>
      <c r="K92" s="25"/>
      <c r="L92" s="19">
        <f t="shared" si="41"/>
        <v>91.76</v>
      </c>
    </row>
    <row r="93" spans="1:12" ht="15" x14ac:dyDescent="0.25">
      <c r="A93" s="26">
        <f>A85</f>
        <v>1</v>
      </c>
      <c r="B93" s="13">
        <f>B85</f>
        <v>5</v>
      </c>
      <c r="C93" s="10" t="s">
        <v>25</v>
      </c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32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SUM(F93:F101)</f>
        <v>0</v>
      </c>
      <c r="G102" s="19">
        <f t="shared" ref="G102" si="42">SUM(G93:G101)</f>
        <v>0</v>
      </c>
      <c r="H102" s="19">
        <f t="shared" ref="H102" si="43">SUM(H93:H101)</f>
        <v>0</v>
      </c>
      <c r="I102" s="19">
        <f t="shared" ref="I102" si="44">SUM(I93:I101)</f>
        <v>0</v>
      </c>
      <c r="J102" s="19">
        <f t="shared" ref="J102:L102" si="45">SUM(J93:J101)</f>
        <v>0</v>
      </c>
      <c r="K102" s="25"/>
      <c r="L102" s="19">
        <f t="shared" si="45"/>
        <v>0</v>
      </c>
    </row>
    <row r="103" spans="1:12" ht="15.75" customHeight="1" x14ac:dyDescent="0.2">
      <c r="A103" s="29">
        <f>A85</f>
        <v>1</v>
      </c>
      <c r="B103" s="30">
        <f>B85</f>
        <v>5</v>
      </c>
      <c r="C103" s="60" t="s">
        <v>4</v>
      </c>
      <c r="D103" s="61"/>
      <c r="E103" s="31"/>
      <c r="F103" s="32">
        <f>F92+F102</f>
        <v>540</v>
      </c>
      <c r="G103" s="32">
        <f t="shared" ref="G103" si="46">G92+G102</f>
        <v>26.42</v>
      </c>
      <c r="H103" s="32">
        <f t="shared" ref="H103" si="47">H92+H102</f>
        <v>15.33</v>
      </c>
      <c r="I103" s="32">
        <f t="shared" ref="I103" si="48">I92+I102</f>
        <v>62.6</v>
      </c>
      <c r="J103" s="32">
        <f t="shared" ref="J103:L103" si="49">J92+J102</f>
        <v>492.7</v>
      </c>
      <c r="K103" s="32"/>
      <c r="L103" s="32">
        <f t="shared" si="49"/>
        <v>91.76</v>
      </c>
    </row>
    <row r="104" spans="1:12" ht="15" x14ac:dyDescent="0.25">
      <c r="A104" s="20">
        <v>2</v>
      </c>
      <c r="B104" s="21">
        <v>1</v>
      </c>
      <c r="C104" s="22" t="s">
        <v>20</v>
      </c>
      <c r="D104" s="5" t="s">
        <v>21</v>
      </c>
      <c r="E104" s="55" t="s">
        <v>73</v>
      </c>
      <c r="F104" s="40">
        <v>200</v>
      </c>
      <c r="G104" s="40">
        <v>5.24</v>
      </c>
      <c r="H104" s="40">
        <v>6.68</v>
      </c>
      <c r="I104" s="40">
        <v>27.61</v>
      </c>
      <c r="J104" s="40">
        <v>191.6</v>
      </c>
      <c r="K104" s="53" t="s">
        <v>74</v>
      </c>
      <c r="L104" s="40">
        <v>29.28</v>
      </c>
    </row>
    <row r="105" spans="1:12" ht="15" x14ac:dyDescent="0.25">
      <c r="A105" s="23"/>
      <c r="B105" s="15"/>
      <c r="C105" s="11"/>
      <c r="D105" s="50" t="s">
        <v>26</v>
      </c>
      <c r="E105" s="52" t="s">
        <v>75</v>
      </c>
      <c r="F105" s="43">
        <v>20</v>
      </c>
      <c r="G105" s="43">
        <v>0</v>
      </c>
      <c r="H105" s="43">
        <v>0</v>
      </c>
      <c r="I105" s="43">
        <v>13</v>
      </c>
      <c r="J105" s="43">
        <v>52.4</v>
      </c>
      <c r="K105" s="44">
        <v>90</v>
      </c>
      <c r="L105" s="43">
        <v>25.57</v>
      </c>
    </row>
    <row r="106" spans="1:12" ht="15" x14ac:dyDescent="0.25">
      <c r="A106" s="23"/>
      <c r="B106" s="15"/>
      <c r="C106" s="11"/>
      <c r="D106" s="7" t="s">
        <v>22</v>
      </c>
      <c r="E106" s="42" t="s">
        <v>44</v>
      </c>
      <c r="F106" s="43">
        <v>200</v>
      </c>
      <c r="G106" s="43">
        <v>0.4</v>
      </c>
      <c r="H106" s="43">
        <v>0</v>
      </c>
      <c r="I106" s="43">
        <v>15</v>
      </c>
      <c r="J106" s="43">
        <v>62</v>
      </c>
      <c r="K106" s="44" t="s">
        <v>47</v>
      </c>
      <c r="L106" s="43">
        <v>9.17</v>
      </c>
    </row>
    <row r="107" spans="1:12" ht="15" x14ac:dyDescent="0.25">
      <c r="A107" s="23"/>
      <c r="B107" s="15"/>
      <c r="C107" s="11"/>
      <c r="D107" s="7" t="s">
        <v>23</v>
      </c>
      <c r="E107" s="42" t="s">
        <v>45</v>
      </c>
      <c r="F107" s="43">
        <v>40</v>
      </c>
      <c r="G107" s="43">
        <v>3.04</v>
      </c>
      <c r="H107" s="43">
        <v>1.1599999999999999</v>
      </c>
      <c r="I107" s="43">
        <v>20.56</v>
      </c>
      <c r="J107" s="43">
        <v>104.8</v>
      </c>
      <c r="K107" s="44">
        <v>111</v>
      </c>
      <c r="L107" s="43">
        <v>2.4</v>
      </c>
    </row>
    <row r="108" spans="1:12" ht="15" x14ac:dyDescent="0.25">
      <c r="A108" s="23"/>
      <c r="B108" s="15"/>
      <c r="C108" s="11"/>
      <c r="D108" s="7" t="s">
        <v>24</v>
      </c>
      <c r="E108" s="42" t="s">
        <v>46</v>
      </c>
      <c r="F108" s="43">
        <v>150</v>
      </c>
      <c r="G108" s="43">
        <v>0.6</v>
      </c>
      <c r="H108" s="43">
        <v>0</v>
      </c>
      <c r="I108" s="43">
        <v>14.7</v>
      </c>
      <c r="J108" s="43">
        <v>66</v>
      </c>
      <c r="K108" s="44">
        <v>112</v>
      </c>
      <c r="L108" s="43">
        <v>25.34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SUM(F104:F110)</f>
        <v>610</v>
      </c>
      <c r="G111" s="19">
        <f t="shared" ref="G111:J111" si="50">SUM(G104:G110)</f>
        <v>9.2799999999999994</v>
      </c>
      <c r="H111" s="19">
        <f t="shared" si="50"/>
        <v>7.84</v>
      </c>
      <c r="I111" s="19">
        <f t="shared" si="50"/>
        <v>90.87</v>
      </c>
      <c r="J111" s="19">
        <f t="shared" si="50"/>
        <v>476.8</v>
      </c>
      <c r="K111" s="25"/>
      <c r="L111" s="19">
        <f t="shared" ref="L111" si="51">SUM(L104:L110)</f>
        <v>91.76</v>
      </c>
    </row>
    <row r="112" spans="1:12" ht="15" x14ac:dyDescent="0.25">
      <c r="A112" s="26">
        <f>A104</f>
        <v>2</v>
      </c>
      <c r="B112" s="13">
        <f>B104</f>
        <v>1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4"/>
      <c r="B121" s="17"/>
      <c r="C121" s="8"/>
      <c r="D121" s="18" t="s">
        <v>33</v>
      </c>
      <c r="E121" s="9"/>
      <c r="F121" s="19">
        <f>SUM(F112:F120)</f>
        <v>0</v>
      </c>
      <c r="G121" s="19">
        <f t="shared" ref="G121:J121" si="52">SUM(G112:G120)</f>
        <v>0</v>
      </c>
      <c r="H121" s="19">
        <f t="shared" si="52"/>
        <v>0</v>
      </c>
      <c r="I121" s="19">
        <f t="shared" si="52"/>
        <v>0</v>
      </c>
      <c r="J121" s="19">
        <f t="shared" si="52"/>
        <v>0</v>
      </c>
      <c r="K121" s="25"/>
      <c r="L121" s="19">
        <f t="shared" ref="L121" si="53">SUM(L112:L120)</f>
        <v>0</v>
      </c>
    </row>
    <row r="122" spans="1:12" ht="15" x14ac:dyDescent="0.2">
      <c r="A122" s="29">
        <f>A104</f>
        <v>2</v>
      </c>
      <c r="B122" s="30">
        <f>B104</f>
        <v>1</v>
      </c>
      <c r="C122" s="60" t="s">
        <v>4</v>
      </c>
      <c r="D122" s="61"/>
      <c r="E122" s="31"/>
      <c r="F122" s="32">
        <f>F111+F121</f>
        <v>610</v>
      </c>
      <c r="G122" s="32">
        <f t="shared" ref="G122" si="54">G111+G121</f>
        <v>9.2799999999999994</v>
      </c>
      <c r="H122" s="32">
        <f t="shared" ref="H122" si="55">H111+H121</f>
        <v>7.84</v>
      </c>
      <c r="I122" s="32">
        <f t="shared" ref="I122" si="56">I111+I121</f>
        <v>90.87</v>
      </c>
      <c r="J122" s="32">
        <f t="shared" ref="J122:L122" si="57">J111+J121</f>
        <v>476.8</v>
      </c>
      <c r="K122" s="32"/>
      <c r="L122" s="32">
        <f t="shared" si="57"/>
        <v>91.76</v>
      </c>
    </row>
    <row r="123" spans="1:12" ht="15" x14ac:dyDescent="0.25">
      <c r="A123" s="14">
        <v>2</v>
      </c>
      <c r="B123" s="15">
        <v>2</v>
      </c>
      <c r="C123" s="22" t="s">
        <v>20</v>
      </c>
      <c r="D123" s="5" t="s">
        <v>21</v>
      </c>
      <c r="E123" s="55" t="s">
        <v>76</v>
      </c>
      <c r="F123" s="40">
        <v>90</v>
      </c>
      <c r="G123" s="40">
        <v>15.45</v>
      </c>
      <c r="H123" s="40">
        <v>17.350000000000001</v>
      </c>
      <c r="I123" s="40">
        <v>6</v>
      </c>
      <c r="J123" s="40">
        <v>240.4</v>
      </c>
      <c r="K123" s="53" t="s">
        <v>67</v>
      </c>
      <c r="L123" s="40">
        <v>54.86</v>
      </c>
    </row>
    <row r="124" spans="1:12" ht="15" x14ac:dyDescent="0.25">
      <c r="A124" s="14"/>
      <c r="B124" s="15"/>
      <c r="C124" s="11"/>
      <c r="D124" s="7" t="s">
        <v>29</v>
      </c>
      <c r="E124" s="52" t="s">
        <v>77</v>
      </c>
      <c r="F124" s="43">
        <v>150</v>
      </c>
      <c r="G124" s="43">
        <v>5.61</v>
      </c>
      <c r="H124" s="43">
        <v>5.76</v>
      </c>
      <c r="I124" s="43">
        <v>9.82</v>
      </c>
      <c r="J124" s="43">
        <v>187</v>
      </c>
      <c r="K124" s="44">
        <v>202</v>
      </c>
      <c r="L124" s="43">
        <v>18.3</v>
      </c>
    </row>
    <row r="125" spans="1:12" ht="15" x14ac:dyDescent="0.25">
      <c r="A125" s="14"/>
      <c r="B125" s="15"/>
      <c r="C125" s="11"/>
      <c r="D125" s="7" t="s">
        <v>22</v>
      </c>
      <c r="E125" s="52" t="s">
        <v>58</v>
      </c>
      <c r="F125" s="43">
        <v>200</v>
      </c>
      <c r="G125" s="43">
        <v>0.3</v>
      </c>
      <c r="H125" s="43">
        <v>0</v>
      </c>
      <c r="I125" s="43">
        <v>9.5</v>
      </c>
      <c r="J125" s="43">
        <v>40</v>
      </c>
      <c r="K125" s="54" t="s">
        <v>59</v>
      </c>
      <c r="L125" s="43">
        <v>16.2</v>
      </c>
    </row>
    <row r="126" spans="1:12" ht="15" x14ac:dyDescent="0.25">
      <c r="A126" s="14"/>
      <c r="B126" s="15"/>
      <c r="C126" s="11"/>
      <c r="D126" s="7" t="s">
        <v>23</v>
      </c>
      <c r="E126" s="52" t="s">
        <v>51</v>
      </c>
      <c r="F126" s="43">
        <v>60</v>
      </c>
      <c r="G126" s="43">
        <v>6.84</v>
      </c>
      <c r="H126" s="43">
        <v>0.72</v>
      </c>
      <c r="I126" s="43">
        <v>29.37</v>
      </c>
      <c r="J126" s="43">
        <v>141</v>
      </c>
      <c r="K126" s="44">
        <v>108</v>
      </c>
      <c r="L126" s="43">
        <v>2.4</v>
      </c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SUM(F123:F129)</f>
        <v>500</v>
      </c>
      <c r="G130" s="19">
        <f t="shared" ref="G130:J130" si="58">SUM(G123:G129)</f>
        <v>28.2</v>
      </c>
      <c r="H130" s="19">
        <f t="shared" si="58"/>
        <v>23.83</v>
      </c>
      <c r="I130" s="19">
        <f t="shared" si="58"/>
        <v>54.69</v>
      </c>
      <c r="J130" s="19">
        <f t="shared" si="58"/>
        <v>608.4</v>
      </c>
      <c r="K130" s="25"/>
      <c r="L130" s="19">
        <f t="shared" ref="L130" si="59">SUM(L123:L129)</f>
        <v>91.76</v>
      </c>
    </row>
    <row r="131" spans="1:12" ht="15" x14ac:dyDescent="0.25">
      <c r="A131" s="13">
        <f>A123</f>
        <v>2</v>
      </c>
      <c r="B131" s="13">
        <f>B123</f>
        <v>2</v>
      </c>
      <c r="C131" s="10" t="s">
        <v>25</v>
      </c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30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31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32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6"/>
      <c r="B140" s="17"/>
      <c r="C140" s="8"/>
      <c r="D140" s="18" t="s">
        <v>33</v>
      </c>
      <c r="E140" s="9"/>
      <c r="F140" s="19">
        <f>SUM(F131:F139)</f>
        <v>0</v>
      </c>
      <c r="G140" s="19">
        <f t="shared" ref="G140:J140" si="60">SUM(G131:G139)</f>
        <v>0</v>
      </c>
      <c r="H140" s="19">
        <f t="shared" si="60"/>
        <v>0</v>
      </c>
      <c r="I140" s="19">
        <f t="shared" si="60"/>
        <v>0</v>
      </c>
      <c r="J140" s="19">
        <f t="shared" si="60"/>
        <v>0</v>
      </c>
      <c r="K140" s="25"/>
      <c r="L140" s="19">
        <f t="shared" ref="L140" si="61">SUM(L131:L139)</f>
        <v>0</v>
      </c>
    </row>
    <row r="141" spans="1:12" ht="15" x14ac:dyDescent="0.2">
      <c r="A141" s="33">
        <f>A123</f>
        <v>2</v>
      </c>
      <c r="B141" s="33">
        <f>B123</f>
        <v>2</v>
      </c>
      <c r="C141" s="60" t="s">
        <v>4</v>
      </c>
      <c r="D141" s="61"/>
      <c r="E141" s="31"/>
      <c r="F141" s="32">
        <f>F130+F140</f>
        <v>500</v>
      </c>
      <c r="G141" s="32">
        <f t="shared" ref="G141" si="62">G130+G140</f>
        <v>28.2</v>
      </c>
      <c r="H141" s="32">
        <f t="shared" ref="H141" si="63">H130+H140</f>
        <v>23.83</v>
      </c>
      <c r="I141" s="32">
        <f t="shared" ref="I141" si="64">I130+I140</f>
        <v>54.69</v>
      </c>
      <c r="J141" s="32">
        <f t="shared" ref="J141:L141" si="65">J130+J140</f>
        <v>608.4</v>
      </c>
      <c r="K141" s="32"/>
      <c r="L141" s="32">
        <f t="shared" si="65"/>
        <v>91.76</v>
      </c>
    </row>
    <row r="142" spans="1:12" ht="15" x14ac:dyDescent="0.25">
      <c r="A142" s="20">
        <v>2</v>
      </c>
      <c r="B142" s="21">
        <v>3</v>
      </c>
      <c r="C142" s="22" t="s">
        <v>20</v>
      </c>
      <c r="D142" s="5" t="s">
        <v>21</v>
      </c>
      <c r="E142" s="55" t="s">
        <v>78</v>
      </c>
      <c r="F142" s="40">
        <v>200</v>
      </c>
      <c r="G142" s="40">
        <v>5.54</v>
      </c>
      <c r="H142" s="40">
        <v>6.88</v>
      </c>
      <c r="I142" s="40">
        <v>32.619999999999997</v>
      </c>
      <c r="J142" s="40">
        <v>214.6</v>
      </c>
      <c r="K142" s="41">
        <v>234</v>
      </c>
      <c r="L142" s="40">
        <v>34.11</v>
      </c>
    </row>
    <row r="143" spans="1:12" ht="15" x14ac:dyDescent="0.25">
      <c r="A143" s="23"/>
      <c r="B143" s="15"/>
      <c r="C143" s="11"/>
      <c r="D143" s="7" t="s">
        <v>26</v>
      </c>
      <c r="E143" s="42" t="s">
        <v>81</v>
      </c>
      <c r="F143" s="43">
        <v>40</v>
      </c>
      <c r="G143" s="43">
        <v>3.86</v>
      </c>
      <c r="H143" s="43">
        <v>2.9</v>
      </c>
      <c r="I143" s="43">
        <v>0</v>
      </c>
      <c r="J143" s="43">
        <v>51.45</v>
      </c>
      <c r="K143" s="44">
        <v>100</v>
      </c>
      <c r="L143" s="43">
        <v>17.48</v>
      </c>
    </row>
    <row r="144" spans="1:12" ht="15" x14ac:dyDescent="0.25">
      <c r="A144" s="23"/>
      <c r="B144" s="15"/>
      <c r="C144" s="11"/>
      <c r="D144" s="50" t="s">
        <v>26</v>
      </c>
      <c r="E144" s="52" t="s">
        <v>65</v>
      </c>
      <c r="F144" s="43">
        <v>15</v>
      </c>
      <c r="G144" s="43">
        <v>0.12</v>
      </c>
      <c r="H144" s="43">
        <v>10.88</v>
      </c>
      <c r="I144" s="43">
        <v>0.2</v>
      </c>
      <c r="J144" s="43">
        <v>99.14</v>
      </c>
      <c r="K144" s="44">
        <v>90</v>
      </c>
      <c r="L144" s="43">
        <v>9.57</v>
      </c>
    </row>
    <row r="145" spans="1:12" ht="15.75" customHeight="1" x14ac:dyDescent="0.25">
      <c r="A145" s="23"/>
      <c r="B145" s="15"/>
      <c r="C145" s="11"/>
      <c r="D145" s="7" t="s">
        <v>23</v>
      </c>
      <c r="E145" s="42" t="s">
        <v>45</v>
      </c>
      <c r="F145" s="43">
        <v>50</v>
      </c>
      <c r="G145" s="43">
        <v>3.04</v>
      </c>
      <c r="H145" s="43">
        <v>1.1599999999999999</v>
      </c>
      <c r="I145" s="43">
        <v>20.56</v>
      </c>
      <c r="J145" s="43">
        <v>104.8</v>
      </c>
      <c r="K145" s="44">
        <v>111</v>
      </c>
      <c r="L145" s="43">
        <v>2.4</v>
      </c>
    </row>
    <row r="146" spans="1:12" ht="15" x14ac:dyDescent="0.25">
      <c r="A146" s="23"/>
      <c r="B146" s="15"/>
      <c r="C146" s="11"/>
      <c r="D146" s="7" t="s">
        <v>22</v>
      </c>
      <c r="E146" s="52" t="s">
        <v>64</v>
      </c>
      <c r="F146" s="43">
        <v>200</v>
      </c>
      <c r="G146" s="43">
        <v>2.6</v>
      </c>
      <c r="H146" s="43">
        <v>3.2</v>
      </c>
      <c r="I146" s="43">
        <v>19</v>
      </c>
      <c r="J146" s="43">
        <v>115</v>
      </c>
      <c r="K146" s="54" t="s">
        <v>61</v>
      </c>
      <c r="L146" s="43">
        <v>28.2</v>
      </c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SUM(F142:F148)</f>
        <v>505</v>
      </c>
      <c r="G149" s="19">
        <f t="shared" ref="G149:J149" si="66">SUM(G142:G148)</f>
        <v>15.159999999999998</v>
      </c>
      <c r="H149" s="19">
        <f t="shared" si="66"/>
        <v>25.02</v>
      </c>
      <c r="I149" s="19">
        <f t="shared" si="66"/>
        <v>72.38</v>
      </c>
      <c r="J149" s="19">
        <f t="shared" si="66"/>
        <v>584.99</v>
      </c>
      <c r="K149" s="25"/>
      <c r="L149" s="19">
        <f t="shared" ref="L149" si="67">SUM(L142:L148)</f>
        <v>91.76</v>
      </c>
    </row>
    <row r="150" spans="1:12" ht="15" x14ac:dyDescent="0.25">
      <c r="A150" s="26">
        <f>A142</f>
        <v>2</v>
      </c>
      <c r="B150" s="13">
        <f>B142</f>
        <v>3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32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68">SUM(G150:G158)</f>
        <v>0</v>
      </c>
      <c r="H159" s="19">
        <f t="shared" si="68"/>
        <v>0</v>
      </c>
      <c r="I159" s="19">
        <f t="shared" si="68"/>
        <v>0</v>
      </c>
      <c r="J159" s="19">
        <f t="shared" si="68"/>
        <v>0</v>
      </c>
      <c r="K159" s="25"/>
      <c r="L159" s="19">
        <f t="shared" ref="L159" si="69">SUM(L150:L158)</f>
        <v>0</v>
      </c>
    </row>
    <row r="160" spans="1:12" ht="15" x14ac:dyDescent="0.2">
      <c r="A160" s="29">
        <f>A142</f>
        <v>2</v>
      </c>
      <c r="B160" s="30">
        <f>B142</f>
        <v>3</v>
      </c>
      <c r="C160" s="60" t="s">
        <v>4</v>
      </c>
      <c r="D160" s="61"/>
      <c r="E160" s="31"/>
      <c r="F160" s="32">
        <f>F149+F159</f>
        <v>505</v>
      </c>
      <c r="G160" s="32">
        <f t="shared" ref="G160" si="70">G149+G159</f>
        <v>15.159999999999998</v>
      </c>
      <c r="H160" s="32">
        <f t="shared" ref="H160" si="71">H149+H159</f>
        <v>25.02</v>
      </c>
      <c r="I160" s="32">
        <f t="shared" ref="I160" si="72">I149+I159</f>
        <v>72.38</v>
      </c>
      <c r="J160" s="32">
        <f t="shared" ref="J160:L160" si="73">J149+J159</f>
        <v>584.99</v>
      </c>
      <c r="K160" s="32"/>
      <c r="L160" s="32">
        <f t="shared" si="73"/>
        <v>91.76</v>
      </c>
    </row>
    <row r="161" spans="1:12" ht="15" x14ac:dyDescent="0.25">
      <c r="A161" s="20">
        <v>2</v>
      </c>
      <c r="B161" s="21">
        <v>4</v>
      </c>
      <c r="C161" s="22" t="s">
        <v>20</v>
      </c>
      <c r="D161" s="5" t="s">
        <v>21</v>
      </c>
      <c r="E161" s="39" t="s">
        <v>83</v>
      </c>
      <c r="F161" s="40">
        <v>100</v>
      </c>
      <c r="G161" s="40">
        <v>9.9</v>
      </c>
      <c r="H161" s="40">
        <v>10.3</v>
      </c>
      <c r="I161" s="40">
        <v>8.4</v>
      </c>
      <c r="J161" s="40">
        <v>166</v>
      </c>
      <c r="K161" s="41">
        <v>349</v>
      </c>
      <c r="L161" s="40">
        <v>43.95</v>
      </c>
    </row>
    <row r="162" spans="1:12" ht="15" x14ac:dyDescent="0.25">
      <c r="A162" s="23"/>
      <c r="B162" s="15"/>
      <c r="C162" s="11"/>
      <c r="D162" s="7" t="s">
        <v>26</v>
      </c>
      <c r="E162" s="42" t="s">
        <v>72</v>
      </c>
      <c r="F162" s="43">
        <v>60</v>
      </c>
      <c r="G162" s="43">
        <v>1.7</v>
      </c>
      <c r="H162" s="43">
        <v>0</v>
      </c>
      <c r="I162" s="43">
        <v>2.2599999999999998</v>
      </c>
      <c r="J162" s="43">
        <v>28.7</v>
      </c>
      <c r="K162" s="44">
        <v>157</v>
      </c>
      <c r="L162" s="43">
        <v>17.48</v>
      </c>
    </row>
    <row r="163" spans="1:12" ht="15" x14ac:dyDescent="0.25">
      <c r="A163" s="23"/>
      <c r="B163" s="15"/>
      <c r="C163" s="11"/>
      <c r="D163" s="7" t="s">
        <v>29</v>
      </c>
      <c r="E163" s="52" t="s">
        <v>68</v>
      </c>
      <c r="F163" s="43">
        <v>150</v>
      </c>
      <c r="G163" s="43">
        <v>4</v>
      </c>
      <c r="H163" s="43">
        <v>6</v>
      </c>
      <c r="I163" s="43">
        <v>9</v>
      </c>
      <c r="J163" s="43">
        <v>102</v>
      </c>
      <c r="K163" s="44">
        <v>429</v>
      </c>
      <c r="L163" s="43">
        <v>18.96</v>
      </c>
    </row>
    <row r="164" spans="1:12" ht="15" x14ac:dyDescent="0.25">
      <c r="A164" s="23"/>
      <c r="B164" s="15"/>
      <c r="C164" s="11"/>
      <c r="D164" s="7" t="s">
        <v>22</v>
      </c>
      <c r="E164" s="42" t="s">
        <v>44</v>
      </c>
      <c r="F164" s="43">
        <v>200</v>
      </c>
      <c r="G164" s="43">
        <v>0.4</v>
      </c>
      <c r="H164" s="43">
        <v>0</v>
      </c>
      <c r="I164" s="43">
        <v>15</v>
      </c>
      <c r="J164" s="43">
        <v>62</v>
      </c>
      <c r="K164" s="44" t="s">
        <v>47</v>
      </c>
      <c r="L164" s="43">
        <v>9.17</v>
      </c>
    </row>
    <row r="165" spans="1:12" ht="15" x14ac:dyDescent="0.25">
      <c r="A165" s="23"/>
      <c r="B165" s="15"/>
      <c r="C165" s="11"/>
      <c r="D165" s="7" t="s">
        <v>23</v>
      </c>
      <c r="E165" s="42" t="s">
        <v>51</v>
      </c>
      <c r="F165" s="43">
        <v>40</v>
      </c>
      <c r="G165" s="43">
        <v>6.84</v>
      </c>
      <c r="H165" s="43">
        <v>0.72</v>
      </c>
      <c r="I165" s="43">
        <v>29.37</v>
      </c>
      <c r="J165" s="43">
        <v>141</v>
      </c>
      <c r="K165" s="44">
        <v>108</v>
      </c>
      <c r="L165" s="43">
        <v>2.2000000000000002</v>
      </c>
    </row>
    <row r="166" spans="1:12" ht="15" x14ac:dyDescent="0.25">
      <c r="A166" s="23"/>
      <c r="B166" s="15"/>
      <c r="C166" s="11"/>
      <c r="D166" s="51"/>
      <c r="E166" s="5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SUM(F161:F167)</f>
        <v>550</v>
      </c>
      <c r="G168" s="19">
        <f t="shared" ref="G168:J168" si="74">SUM(G161:G167)</f>
        <v>22.84</v>
      </c>
      <c r="H168" s="19">
        <f t="shared" si="74"/>
        <v>17.02</v>
      </c>
      <c r="I168" s="19">
        <f t="shared" si="74"/>
        <v>64.03</v>
      </c>
      <c r="J168" s="19">
        <f t="shared" si="74"/>
        <v>499.7</v>
      </c>
      <c r="K168" s="25"/>
      <c r="L168" s="19">
        <f>SUM(L161:L167)</f>
        <v>91.760000000000019</v>
      </c>
    </row>
    <row r="169" spans="1:12" ht="15" x14ac:dyDescent="0.2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32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SUM(F169:F177)</f>
        <v>0</v>
      </c>
      <c r="G178" s="19">
        <f t="shared" ref="G178:J178" si="75">SUM(G169:G177)</f>
        <v>0</v>
      </c>
      <c r="H178" s="19">
        <f t="shared" si="75"/>
        <v>0</v>
      </c>
      <c r="I178" s="19">
        <f t="shared" si="75"/>
        <v>0</v>
      </c>
      <c r="J178" s="19">
        <f t="shared" si="75"/>
        <v>0</v>
      </c>
      <c r="K178" s="25"/>
      <c r="L178" s="19">
        <f t="shared" ref="L178" si="76">SUM(L169:L177)</f>
        <v>0</v>
      </c>
    </row>
    <row r="179" spans="1:12" ht="15" x14ac:dyDescent="0.2">
      <c r="A179" s="29">
        <f>A161</f>
        <v>2</v>
      </c>
      <c r="B179" s="30">
        <f>B161</f>
        <v>4</v>
      </c>
      <c r="C179" s="60" t="s">
        <v>4</v>
      </c>
      <c r="D179" s="61"/>
      <c r="E179" s="31"/>
      <c r="F179" s="32">
        <f>F168+F178</f>
        <v>550</v>
      </c>
      <c r="G179" s="32">
        <f t="shared" ref="G179" si="77">G168+G178</f>
        <v>22.84</v>
      </c>
      <c r="H179" s="32">
        <f t="shared" ref="H179" si="78">H168+H178</f>
        <v>17.02</v>
      </c>
      <c r="I179" s="32">
        <f t="shared" ref="I179" si="79">I168+I178</f>
        <v>64.03</v>
      </c>
      <c r="J179" s="32">
        <f t="shared" ref="J179:L179" si="80">J168+J178</f>
        <v>499.7</v>
      </c>
      <c r="K179" s="32"/>
      <c r="L179" s="32">
        <f t="shared" si="80"/>
        <v>91.760000000000019</v>
      </c>
    </row>
    <row r="180" spans="1:12" ht="15" x14ac:dyDescent="0.25">
      <c r="A180" s="20">
        <v>2</v>
      </c>
      <c r="B180" s="21">
        <v>5</v>
      </c>
      <c r="C180" s="22" t="s">
        <v>20</v>
      </c>
      <c r="D180" s="5" t="s">
        <v>21</v>
      </c>
      <c r="E180" s="39" t="s">
        <v>79</v>
      </c>
      <c r="F180" s="40">
        <v>180</v>
      </c>
      <c r="G180" s="40">
        <v>5.54</v>
      </c>
      <c r="H180" s="40">
        <v>6.88</v>
      </c>
      <c r="I180" s="40">
        <v>32.619999999999997</v>
      </c>
      <c r="J180" s="40">
        <v>214.6</v>
      </c>
      <c r="K180" s="41">
        <v>279</v>
      </c>
      <c r="L180" s="40">
        <v>50.28</v>
      </c>
    </row>
    <row r="181" spans="1:12" ht="15" x14ac:dyDescent="0.25">
      <c r="A181" s="23"/>
      <c r="B181" s="15"/>
      <c r="C181" s="11"/>
      <c r="D181" s="7" t="s">
        <v>26</v>
      </c>
      <c r="E181" s="42" t="s">
        <v>80</v>
      </c>
      <c r="F181" s="43">
        <v>40</v>
      </c>
      <c r="G181" s="43">
        <v>2.88</v>
      </c>
      <c r="H181" s="43">
        <v>3.4</v>
      </c>
      <c r="I181" s="43">
        <v>22.2</v>
      </c>
      <c r="J181" s="43">
        <v>131.19999999999999</v>
      </c>
      <c r="K181" s="44">
        <v>481</v>
      </c>
      <c r="L181" s="43">
        <v>19.510000000000002</v>
      </c>
    </row>
    <row r="182" spans="1:12" ht="15" x14ac:dyDescent="0.25">
      <c r="A182" s="23"/>
      <c r="B182" s="15"/>
      <c r="C182" s="11"/>
      <c r="D182" s="7" t="s">
        <v>22</v>
      </c>
      <c r="E182" s="42" t="s">
        <v>44</v>
      </c>
      <c r="F182" s="43">
        <v>200</v>
      </c>
      <c r="G182" s="43">
        <v>0.4</v>
      </c>
      <c r="H182" s="43">
        <v>0</v>
      </c>
      <c r="I182" s="43">
        <v>15</v>
      </c>
      <c r="J182" s="43">
        <v>62</v>
      </c>
      <c r="K182" s="44" t="s">
        <v>47</v>
      </c>
      <c r="L182" s="43">
        <v>9.17</v>
      </c>
    </row>
    <row r="183" spans="1:12" ht="15" x14ac:dyDescent="0.25">
      <c r="A183" s="23"/>
      <c r="B183" s="15"/>
      <c r="C183" s="11"/>
      <c r="D183" s="7" t="s">
        <v>23</v>
      </c>
      <c r="E183" s="42" t="s">
        <v>45</v>
      </c>
      <c r="F183" s="43">
        <v>40</v>
      </c>
      <c r="G183" s="43">
        <v>33.04</v>
      </c>
      <c r="H183" s="43">
        <v>1.1599999999999999</v>
      </c>
      <c r="I183" s="43">
        <v>20.56</v>
      </c>
      <c r="J183" s="43">
        <v>104.8</v>
      </c>
      <c r="K183" s="44">
        <v>111</v>
      </c>
      <c r="L183" s="43">
        <v>2.4</v>
      </c>
    </row>
    <row r="184" spans="1:12" ht="15" x14ac:dyDescent="0.25">
      <c r="A184" s="23"/>
      <c r="B184" s="15"/>
      <c r="C184" s="11"/>
      <c r="D184" s="51" t="s">
        <v>82</v>
      </c>
      <c r="E184" s="52" t="s">
        <v>52</v>
      </c>
      <c r="F184" s="43">
        <v>50</v>
      </c>
      <c r="G184" s="43">
        <v>3</v>
      </c>
      <c r="H184" s="43">
        <v>3.92</v>
      </c>
      <c r="I184" s="43">
        <v>29.76</v>
      </c>
      <c r="J184" s="43">
        <v>166.8</v>
      </c>
      <c r="K184" s="44">
        <v>590</v>
      </c>
      <c r="L184" s="43">
        <v>10.4</v>
      </c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 x14ac:dyDescent="0.25">
      <c r="A187" s="24"/>
      <c r="B187" s="17"/>
      <c r="C187" s="8"/>
      <c r="D187" s="18" t="s">
        <v>33</v>
      </c>
      <c r="E187" s="9"/>
      <c r="F187" s="19">
        <f>SUM(F180:F186)</f>
        <v>510</v>
      </c>
      <c r="G187" s="19">
        <f t="shared" ref="G187:J187" si="81">SUM(G180:G186)</f>
        <v>44.86</v>
      </c>
      <c r="H187" s="19">
        <f t="shared" si="81"/>
        <v>15.36</v>
      </c>
      <c r="I187" s="19">
        <f t="shared" si="81"/>
        <v>120.14</v>
      </c>
      <c r="J187" s="19">
        <f t="shared" si="81"/>
        <v>679.39999999999986</v>
      </c>
      <c r="K187" s="25"/>
      <c r="L187" s="19">
        <f t="shared" ref="L187" si="82">SUM(L180:L186)</f>
        <v>91.760000000000019</v>
      </c>
    </row>
    <row r="188" spans="1:12" ht="15" x14ac:dyDescent="0.2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32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83">SUM(G188:G196)</f>
        <v>0</v>
      </c>
      <c r="H197" s="19">
        <f t="shared" si="83"/>
        <v>0</v>
      </c>
      <c r="I197" s="19">
        <f t="shared" si="83"/>
        <v>0</v>
      </c>
      <c r="J197" s="19">
        <f t="shared" si="83"/>
        <v>0</v>
      </c>
      <c r="K197" s="25"/>
      <c r="L197" s="19">
        <f t="shared" ref="L197" si="84">SUM(L188:L196)</f>
        <v>0</v>
      </c>
    </row>
    <row r="198" spans="1:12" ht="15" x14ac:dyDescent="0.2">
      <c r="A198" s="29">
        <f>A180</f>
        <v>2</v>
      </c>
      <c r="B198" s="30">
        <f>B180</f>
        <v>5</v>
      </c>
      <c r="C198" s="60" t="s">
        <v>4</v>
      </c>
      <c r="D198" s="61"/>
      <c r="E198" s="31"/>
      <c r="F198" s="32">
        <f>F187+F197</f>
        <v>510</v>
      </c>
      <c r="G198" s="32">
        <f t="shared" ref="G198" si="85">G187+G197</f>
        <v>44.86</v>
      </c>
      <c r="H198" s="32">
        <f t="shared" ref="H198" si="86">H187+H197</f>
        <v>15.36</v>
      </c>
      <c r="I198" s="32">
        <f t="shared" ref="I198" si="87">I187+I197</f>
        <v>120.14</v>
      </c>
      <c r="J198" s="32">
        <f t="shared" ref="J198:L198" si="88">J187+J197</f>
        <v>679.39999999999986</v>
      </c>
      <c r="K198" s="32"/>
      <c r="L198" s="32">
        <f t="shared" si="88"/>
        <v>91.760000000000019</v>
      </c>
    </row>
    <row r="199" spans="1:12" x14ac:dyDescent="0.2">
      <c r="A199" s="27"/>
      <c r="B199" s="28"/>
      <c r="C199" s="62" t="s">
        <v>5</v>
      </c>
      <c r="D199" s="62"/>
      <c r="E199" s="62"/>
      <c r="F199" s="34">
        <f>(F27+F46+F65+F84+F103+F122+F141+F160+F179+F198)/(IF(F27=0,0,1)+IF(F46=0,0,1)+IF(F65=0,0,1)+IF(F84=0,0,1)+IF(F103=0,0,1)+IF(F122=0,0,1)+IF(F141=0,0,1)+IF(F160=0,0,1)+IF(F179=0,0,1)+IF(F198=0,0,1))</f>
        <v>535.5</v>
      </c>
      <c r="G199" s="34">
        <f t="shared" ref="G199:J199" si="89">(G27+G46+G65+G84+G103+G122+G141+G160+G179+G198)/(IF(G27=0,0,1)+IF(G46=0,0,1)+IF(G65=0,0,1)+IF(G84=0,0,1)+IF(G103=0,0,1)+IF(G122=0,0,1)+IF(G141=0,0,1)+IF(G160=0,0,1)+IF(G179=0,0,1)+IF(G198=0,0,1))</f>
        <v>26.524999999999999</v>
      </c>
      <c r="H199" s="34">
        <f t="shared" si="89"/>
        <v>18.253000000000004</v>
      </c>
      <c r="I199" s="34">
        <f t="shared" si="89"/>
        <v>85.192000000000007</v>
      </c>
      <c r="J199" s="34">
        <f t="shared" si="89"/>
        <v>594.8599999999999</v>
      </c>
      <c r="K199" s="34"/>
      <c r="L199" s="34">
        <f t="shared" ref="L199" si="90">(L27+L46+L65+L84+L103+L122+L141+L160+L179+L198)/(IF(L27=0,0,1)+IF(L46=0,0,1)+IF(L65=0,0,1)+IF(L84=0,0,1)+IF(L103=0,0,1)+IF(L122=0,0,1)+IF(L141=0,0,1)+IF(L160=0,0,1)+IF(L179=0,0,1)+IF(L198=0,0,1))</f>
        <v>91.76</v>
      </c>
    </row>
  </sheetData>
  <mergeCells count="16">
    <mergeCell ref="C1:E1"/>
    <mergeCell ref="H1:K1"/>
    <mergeCell ref="H2:K2"/>
    <mergeCell ref="C46:D46"/>
    <mergeCell ref="C65:D65"/>
    <mergeCell ref="H4:K4"/>
    <mergeCell ref="H5:K5"/>
    <mergeCell ref="C84:D84"/>
    <mergeCell ref="C103:D103"/>
    <mergeCell ref="C27:D27"/>
    <mergeCell ref="C199:E199"/>
    <mergeCell ref="C198:D198"/>
    <mergeCell ref="C122:D122"/>
    <mergeCell ref="C141:D141"/>
    <mergeCell ref="C160:D160"/>
    <mergeCell ref="C179:D1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 101</cp:lastModifiedBy>
  <dcterms:created xsi:type="dcterms:W3CDTF">2022-05-16T14:23:56Z</dcterms:created>
  <dcterms:modified xsi:type="dcterms:W3CDTF">2024-01-12T07:03:09Z</dcterms:modified>
</cp:coreProperties>
</file>